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\Desktop\November 2020\"/>
    </mc:Choice>
  </mc:AlternateContent>
  <bookViews>
    <workbookView xWindow="-120" yWindow="-120" windowWidth="20730" windowHeight="11160"/>
  </bookViews>
  <sheets>
    <sheet name="Summary" sheetId="3" r:id="rId1"/>
    <sheet name="Report" sheetId="6" r:id="rId2"/>
  </sheets>
  <definedNames>
    <definedName name="_xlnm.Print_Titles" localSheetId="1">Report!$1:$7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71" i="6" l="1"/>
  <c r="U363" i="6"/>
  <c r="U292" i="6"/>
  <c r="U283" i="6"/>
  <c r="U181" i="6"/>
  <c r="U169" i="6"/>
  <c r="U117" i="6"/>
  <c r="U106" i="6"/>
  <c r="U86" i="6"/>
  <c r="U74" i="6"/>
  <c r="U66" i="6"/>
  <c r="U53" i="6"/>
  <c r="U43" i="6"/>
  <c r="U29" i="6"/>
  <c r="U21" i="6"/>
  <c r="P405" i="6"/>
  <c r="P404" i="6"/>
  <c r="P400" i="6"/>
  <c r="P397" i="6"/>
  <c r="P391" i="6"/>
  <c r="P383" i="6"/>
  <c r="P382" i="6"/>
  <c r="P379" i="6"/>
  <c r="P378" i="6"/>
  <c r="P374" i="6"/>
  <c r="P373" i="6"/>
  <c r="P372" i="6"/>
  <c r="P371" i="6"/>
  <c r="P370" i="6"/>
  <c r="P369" i="6"/>
  <c r="P368" i="6"/>
  <c r="P367" i="6"/>
  <c r="P366" i="6"/>
  <c r="P365" i="6"/>
  <c r="P364" i="6"/>
  <c r="P363" i="6"/>
  <c r="P360" i="6"/>
  <c r="P340" i="6"/>
  <c r="P337" i="6"/>
  <c r="P334" i="6"/>
  <c r="P333" i="6"/>
  <c r="P331" i="6"/>
  <c r="P330" i="6"/>
  <c r="P328" i="6"/>
  <c r="P326" i="6"/>
  <c r="P325" i="6"/>
  <c r="P324" i="6"/>
  <c r="P322" i="6"/>
  <c r="P318" i="6"/>
  <c r="P317" i="6"/>
  <c r="P316" i="6"/>
  <c r="P314" i="6"/>
  <c r="P312" i="6"/>
  <c r="P310" i="6"/>
  <c r="P309" i="6"/>
  <c r="P308" i="6"/>
  <c r="P307" i="6"/>
  <c r="P306" i="6"/>
  <c r="P305" i="6"/>
  <c r="P304" i="6"/>
  <c r="P302" i="6"/>
  <c r="P301" i="6"/>
  <c r="P300" i="6"/>
  <c r="P298" i="6"/>
  <c r="P297" i="6"/>
  <c r="P296" i="6"/>
  <c r="P294" i="6"/>
  <c r="P293" i="6"/>
  <c r="P292" i="6"/>
  <c r="P291" i="6"/>
  <c r="P290" i="6"/>
  <c r="P289" i="6"/>
  <c r="P288" i="6"/>
  <c r="P286" i="6"/>
  <c r="P285" i="6"/>
  <c r="P284" i="6"/>
  <c r="P283" i="6"/>
  <c r="P281" i="6"/>
  <c r="P280" i="6"/>
  <c r="P279" i="6"/>
  <c r="P274" i="6"/>
  <c r="P273" i="6"/>
  <c r="P272" i="6"/>
  <c r="P271" i="6"/>
  <c r="P270" i="6"/>
  <c r="P269" i="6"/>
  <c r="P268" i="6"/>
  <c r="P267" i="6"/>
  <c r="P264" i="6"/>
  <c r="P263" i="6"/>
  <c r="P262" i="6"/>
  <c r="P260" i="6"/>
  <c r="P259" i="6"/>
  <c r="P257" i="6"/>
  <c r="P256" i="6"/>
  <c r="P255" i="6"/>
  <c r="P254" i="6"/>
  <c r="P253" i="6"/>
  <c r="P252" i="6"/>
  <c r="P251" i="6"/>
  <c r="P250" i="6"/>
  <c r="P248" i="6"/>
  <c r="P247" i="6"/>
  <c r="P245" i="6"/>
  <c r="P244" i="6"/>
  <c r="P239" i="6"/>
  <c r="P238" i="6"/>
  <c r="P236" i="6"/>
  <c r="P235" i="6"/>
  <c r="P234" i="6"/>
  <c r="P233" i="6"/>
  <c r="P230" i="6"/>
  <c r="P229" i="6"/>
  <c r="P225" i="6"/>
  <c r="P223" i="6"/>
  <c r="P222" i="6"/>
  <c r="P221" i="6"/>
  <c r="P220" i="6"/>
  <c r="P216" i="6"/>
  <c r="P215" i="6"/>
  <c r="P213" i="6"/>
  <c r="P212" i="6"/>
  <c r="P211" i="6"/>
  <c r="P210" i="6"/>
  <c r="P209" i="6"/>
  <c r="P206" i="6"/>
  <c r="P205" i="6"/>
  <c r="P204" i="6"/>
  <c r="P202" i="6"/>
  <c r="P200" i="6"/>
  <c r="P199" i="6"/>
  <c r="P198" i="6"/>
  <c r="P196" i="6"/>
  <c r="P195" i="6"/>
  <c r="P193" i="6"/>
  <c r="P192" i="6"/>
  <c r="P191" i="6"/>
  <c r="P190" i="6"/>
  <c r="P184" i="6"/>
  <c r="P183" i="6"/>
  <c r="P182" i="6"/>
  <c r="P181" i="6"/>
  <c r="P180" i="6"/>
  <c r="P176" i="6"/>
  <c r="P175" i="6"/>
  <c r="P174" i="6"/>
  <c r="P173" i="6"/>
  <c r="P172" i="6"/>
  <c r="P170" i="6"/>
  <c r="P169" i="6"/>
  <c r="P168" i="6"/>
  <c r="P167" i="6"/>
  <c r="P163" i="6"/>
  <c r="P161" i="6"/>
  <c r="P160" i="6"/>
  <c r="P159" i="6"/>
  <c r="P158" i="6"/>
  <c r="P157" i="6"/>
  <c r="P155" i="6"/>
  <c r="P154" i="6"/>
  <c r="P153" i="6"/>
  <c r="P152" i="6"/>
  <c r="P151" i="6"/>
  <c r="P150" i="6"/>
  <c r="P148" i="6"/>
  <c r="P147" i="6"/>
  <c r="P146" i="6"/>
  <c r="P143" i="6"/>
  <c r="P142" i="6"/>
  <c r="P140" i="6"/>
  <c r="P139" i="6"/>
  <c r="P135" i="6"/>
  <c r="P125" i="6"/>
  <c r="P123" i="6"/>
  <c r="P122" i="6"/>
  <c r="P121" i="6"/>
  <c r="P120" i="6"/>
  <c r="P119" i="6"/>
  <c r="P117" i="6"/>
  <c r="P116" i="6"/>
  <c r="P113" i="6"/>
  <c r="P112" i="6"/>
  <c r="P111" i="6"/>
  <c r="P106" i="6"/>
  <c r="P104" i="6"/>
  <c r="P103" i="6"/>
  <c r="P102" i="6"/>
  <c r="P101" i="6"/>
  <c r="P100" i="6"/>
  <c r="P99" i="6"/>
  <c r="P96" i="6"/>
  <c r="P94" i="6"/>
  <c r="P93" i="6"/>
  <c r="P92" i="6"/>
  <c r="P91" i="6"/>
  <c r="P90" i="6"/>
  <c r="P88" i="6"/>
  <c r="P87" i="6"/>
  <c r="P86" i="6"/>
  <c r="P80" i="6"/>
  <c r="P79" i="6"/>
  <c r="P78" i="6"/>
  <c r="P77" i="6"/>
  <c r="P76" i="6"/>
  <c r="P75" i="6"/>
  <c r="P74" i="6"/>
  <c r="P73" i="6"/>
  <c r="P72" i="6"/>
  <c r="P70" i="6"/>
  <c r="P69" i="6"/>
  <c r="P68" i="6"/>
  <c r="P67" i="6"/>
  <c r="P63" i="6"/>
  <c r="P46" i="6"/>
  <c r="P45" i="6"/>
  <c r="P44" i="6"/>
  <c r="P43" i="6"/>
  <c r="P42" i="6"/>
  <c r="P41" i="6"/>
  <c r="P40" i="6"/>
  <c r="P39" i="6"/>
  <c r="P36" i="6"/>
  <c r="P35" i="6"/>
  <c r="P29" i="6"/>
  <c r="P28" i="6"/>
  <c r="P27" i="6"/>
  <c r="P26" i="6"/>
  <c r="P25" i="6"/>
  <c r="P24" i="6"/>
  <c r="P22" i="6"/>
  <c r="P21" i="6"/>
  <c r="P20" i="6"/>
  <c r="P19" i="6"/>
  <c r="P15" i="6"/>
  <c r="P14" i="6"/>
  <c r="P13" i="6"/>
  <c r="P12" i="6"/>
  <c r="K404" i="6"/>
  <c r="K400" i="6"/>
  <c r="K397" i="6"/>
  <c r="K391" i="6"/>
  <c r="K383" i="6"/>
  <c r="K382" i="6"/>
  <c r="K379" i="6"/>
  <c r="K378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0" i="6"/>
  <c r="K359" i="6"/>
  <c r="K357" i="6"/>
  <c r="K356" i="6"/>
  <c r="K354" i="6"/>
  <c r="K353" i="6"/>
  <c r="K352" i="6"/>
  <c r="K351" i="6"/>
  <c r="K350" i="6"/>
  <c r="K348" i="6"/>
  <c r="K347" i="6"/>
  <c r="K346" i="6"/>
  <c r="K345" i="6"/>
  <c r="K344" i="6"/>
  <c r="K343" i="6"/>
  <c r="K342" i="6"/>
  <c r="K340" i="6"/>
  <c r="K339" i="6"/>
  <c r="K338" i="6"/>
  <c r="K337" i="6"/>
  <c r="K336" i="6"/>
  <c r="K335" i="6"/>
  <c r="K334" i="6"/>
  <c r="K333" i="6"/>
  <c r="K331" i="6"/>
  <c r="K330" i="6"/>
  <c r="K329" i="6"/>
  <c r="K328" i="6"/>
  <c r="K326" i="6"/>
  <c r="K325" i="6"/>
  <c r="K324" i="6"/>
  <c r="K323" i="6"/>
  <c r="K322" i="6"/>
  <c r="K321" i="6"/>
  <c r="K320" i="6"/>
  <c r="K318" i="6"/>
  <c r="K317" i="6"/>
  <c r="K316" i="6"/>
  <c r="K314" i="6"/>
  <c r="K312" i="6"/>
  <c r="K310" i="6"/>
  <c r="K309" i="6"/>
  <c r="K308" i="6"/>
  <c r="K307" i="6"/>
  <c r="K306" i="6"/>
  <c r="K305" i="6"/>
  <c r="K304" i="6"/>
  <c r="K302" i="6"/>
  <c r="K300" i="6"/>
  <c r="K298" i="6"/>
  <c r="K297" i="6"/>
  <c r="K296" i="6"/>
  <c r="K294" i="6"/>
  <c r="K293" i="6"/>
  <c r="K292" i="6"/>
  <c r="K291" i="6"/>
  <c r="K290" i="6"/>
  <c r="K289" i="6"/>
  <c r="K288" i="6"/>
  <c r="K286" i="6"/>
  <c r="K285" i="6"/>
  <c r="K283" i="6"/>
  <c r="K281" i="6"/>
  <c r="K280" i="6"/>
  <c r="K279" i="6"/>
  <c r="K274" i="6"/>
  <c r="K273" i="6"/>
  <c r="K272" i="6"/>
  <c r="K271" i="6"/>
  <c r="K270" i="6"/>
  <c r="K269" i="6"/>
  <c r="K268" i="6"/>
  <c r="K267" i="6"/>
  <c r="K264" i="6"/>
  <c r="K260" i="6"/>
  <c r="K259" i="6"/>
  <c r="K257" i="6"/>
  <c r="K256" i="6"/>
  <c r="K255" i="6"/>
  <c r="K254" i="6"/>
  <c r="K253" i="6"/>
  <c r="K252" i="6"/>
  <c r="K251" i="6"/>
  <c r="K250" i="6"/>
  <c r="K248" i="6"/>
  <c r="K247" i="6"/>
  <c r="K239" i="6"/>
  <c r="K238" i="6"/>
  <c r="K237" i="6"/>
  <c r="K236" i="6"/>
  <c r="K235" i="6"/>
  <c r="K234" i="6"/>
  <c r="K233" i="6"/>
  <c r="K230" i="6"/>
  <c r="K229" i="6"/>
  <c r="K228" i="6"/>
  <c r="K227" i="6"/>
  <c r="K225" i="6"/>
  <c r="K224" i="6"/>
  <c r="K223" i="6"/>
  <c r="K222" i="6"/>
  <c r="K221" i="6"/>
  <c r="K220" i="6"/>
  <c r="K216" i="6"/>
  <c r="K215" i="6"/>
  <c r="K214" i="6"/>
  <c r="K213" i="6"/>
  <c r="K212" i="6"/>
  <c r="K211" i="6"/>
  <c r="K210" i="6"/>
  <c r="K209" i="6"/>
  <c r="K206" i="6"/>
  <c r="K205" i="6"/>
  <c r="K204" i="6"/>
  <c r="K202" i="6"/>
  <c r="K201" i="6"/>
  <c r="K199" i="6"/>
  <c r="K198" i="6"/>
  <c r="K196" i="6"/>
  <c r="K195" i="6"/>
  <c r="K194" i="6"/>
  <c r="K193" i="6"/>
  <c r="K192" i="6"/>
  <c r="K191" i="6"/>
  <c r="K190" i="6"/>
  <c r="K184" i="6"/>
  <c r="K183" i="6"/>
  <c r="K182" i="6"/>
  <c r="K181" i="6"/>
  <c r="K180" i="6"/>
  <c r="K176" i="6"/>
  <c r="K175" i="6"/>
  <c r="K174" i="6"/>
  <c r="K173" i="6"/>
  <c r="K172" i="6"/>
  <c r="K170" i="6"/>
  <c r="K169" i="6"/>
  <c r="K168" i="6"/>
  <c r="K167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3" i="6"/>
  <c r="K142" i="6"/>
  <c r="K141" i="6"/>
  <c r="K140" i="6"/>
  <c r="K139" i="6"/>
  <c r="K137" i="6"/>
  <c r="K135" i="6"/>
  <c r="K132" i="6"/>
  <c r="K130" i="6"/>
  <c r="K129" i="6"/>
  <c r="K128" i="6"/>
  <c r="K127" i="6"/>
  <c r="K126" i="6"/>
  <c r="K125" i="6"/>
  <c r="K123" i="6"/>
  <c r="K122" i="6"/>
  <c r="K121" i="6"/>
  <c r="K120" i="6"/>
  <c r="K119" i="6"/>
  <c r="K117" i="6"/>
  <c r="K116" i="6"/>
  <c r="K115" i="6"/>
  <c r="K114" i="6"/>
  <c r="K113" i="6"/>
  <c r="K112" i="6"/>
  <c r="K111" i="6"/>
  <c r="K110" i="6"/>
  <c r="K106" i="6"/>
  <c r="K104" i="6"/>
  <c r="K103" i="6"/>
  <c r="K102" i="6"/>
  <c r="K101" i="6"/>
  <c r="K100" i="6"/>
  <c r="K99" i="6"/>
  <c r="K98" i="6"/>
  <c r="K96" i="6"/>
  <c r="K94" i="6"/>
  <c r="K93" i="6"/>
  <c r="K92" i="6"/>
  <c r="K91" i="6"/>
  <c r="K90" i="6"/>
  <c r="K88" i="6"/>
  <c r="K87" i="6"/>
  <c r="K86" i="6"/>
  <c r="K85" i="6"/>
  <c r="K80" i="6"/>
  <c r="K79" i="6"/>
  <c r="K78" i="6"/>
  <c r="K77" i="6"/>
  <c r="K76" i="6"/>
  <c r="K75" i="6"/>
  <c r="K74" i="6"/>
  <c r="K73" i="6"/>
  <c r="K72" i="6"/>
  <c r="K71" i="6"/>
  <c r="K70" i="6"/>
  <c r="K69" i="6"/>
  <c r="K67" i="6"/>
  <c r="K66" i="6"/>
  <c r="K63" i="6"/>
  <c r="K62" i="6"/>
  <c r="K61" i="6"/>
  <c r="K60" i="6"/>
  <c r="K58" i="6"/>
  <c r="K57" i="6"/>
  <c r="K54" i="6"/>
  <c r="K53" i="6"/>
  <c r="K52" i="6"/>
  <c r="K51" i="6"/>
  <c r="K50" i="6"/>
  <c r="K49" i="6"/>
  <c r="K46" i="6"/>
  <c r="K45" i="6"/>
  <c r="K44" i="6"/>
  <c r="K43" i="6"/>
  <c r="K42" i="6"/>
  <c r="K41" i="6"/>
  <c r="K40" i="6"/>
  <c r="K39" i="6"/>
  <c r="K36" i="6"/>
  <c r="K35" i="6"/>
  <c r="K34" i="6"/>
  <c r="K29" i="6"/>
  <c r="K28" i="6"/>
  <c r="K27" i="6"/>
  <c r="K26" i="6"/>
  <c r="K25" i="6"/>
  <c r="K24" i="6"/>
  <c r="K23" i="6"/>
  <c r="K22" i="6"/>
  <c r="K21" i="6"/>
  <c r="K19" i="6"/>
  <c r="K18" i="6"/>
  <c r="K15" i="6"/>
  <c r="K14" i="6"/>
  <c r="K13" i="6"/>
  <c r="K12" i="6"/>
  <c r="F404" i="6"/>
  <c r="F400" i="6"/>
  <c r="F397" i="6"/>
  <c r="F391" i="6"/>
  <c r="F383" i="6"/>
  <c r="F382" i="6"/>
  <c r="F379" i="6"/>
  <c r="F378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0" i="6"/>
  <c r="F359" i="6"/>
  <c r="F357" i="6"/>
  <c r="F356" i="6"/>
  <c r="F354" i="6"/>
  <c r="F353" i="6"/>
  <c r="F352" i="6"/>
  <c r="F351" i="6"/>
  <c r="F350" i="6"/>
  <c r="F348" i="6"/>
  <c r="F347" i="6"/>
  <c r="F344" i="6"/>
  <c r="F343" i="6"/>
  <c r="F342" i="6"/>
  <c r="F340" i="6"/>
  <c r="F339" i="6"/>
  <c r="F338" i="6"/>
  <c r="F337" i="6"/>
  <c r="F336" i="6"/>
  <c r="F335" i="6"/>
  <c r="F334" i="6"/>
  <c r="F333" i="6"/>
  <c r="F331" i="6"/>
  <c r="F330" i="6"/>
  <c r="F329" i="6"/>
  <c r="F328" i="6"/>
  <c r="F326" i="6"/>
  <c r="F325" i="6"/>
  <c r="F324" i="6"/>
  <c r="F323" i="6"/>
  <c r="F322" i="6"/>
  <c r="F321" i="6"/>
  <c r="F320" i="6"/>
  <c r="F318" i="6"/>
  <c r="F317" i="6"/>
  <c r="F316" i="6"/>
  <c r="F314" i="6"/>
  <c r="F312" i="6"/>
  <c r="F310" i="6"/>
  <c r="F309" i="6"/>
  <c r="F308" i="6"/>
  <c r="F307" i="6"/>
  <c r="F306" i="6"/>
  <c r="F305" i="6"/>
  <c r="F304" i="6"/>
  <c r="F302" i="6"/>
  <c r="F300" i="6"/>
  <c r="F298" i="6"/>
  <c r="F297" i="6"/>
  <c r="F296" i="6"/>
  <c r="F294" i="6"/>
  <c r="F293" i="6"/>
  <c r="F292" i="6"/>
  <c r="F291" i="6"/>
  <c r="F290" i="6"/>
  <c r="F289" i="6"/>
  <c r="F288" i="6"/>
  <c r="F286" i="6"/>
  <c r="F285" i="6"/>
  <c r="F284" i="6"/>
  <c r="F283" i="6"/>
  <c r="F281" i="6"/>
  <c r="F280" i="6"/>
  <c r="F279" i="6"/>
  <c r="F274" i="6"/>
  <c r="F273" i="6"/>
  <c r="F272" i="6"/>
  <c r="F271" i="6"/>
  <c r="F270" i="6"/>
  <c r="F269" i="6"/>
  <c r="F268" i="6"/>
  <c r="F267" i="6"/>
  <c r="F264" i="6"/>
  <c r="F260" i="6"/>
  <c r="F259" i="6"/>
  <c r="F257" i="6"/>
  <c r="F256" i="6"/>
  <c r="F255" i="6"/>
  <c r="F254" i="6"/>
  <c r="F253" i="6"/>
  <c r="F252" i="6"/>
  <c r="F251" i="6"/>
  <c r="F250" i="6"/>
  <c r="F248" i="6"/>
  <c r="F247" i="6"/>
  <c r="F245" i="6"/>
  <c r="F244" i="6"/>
  <c r="F239" i="6"/>
  <c r="F238" i="6"/>
  <c r="F237" i="6"/>
  <c r="F236" i="6"/>
  <c r="F235" i="6"/>
  <c r="F234" i="6"/>
  <c r="F233" i="6"/>
  <c r="F230" i="6"/>
  <c r="F229" i="6"/>
  <c r="F228" i="6"/>
  <c r="F227" i="6"/>
  <c r="F225" i="6"/>
  <c r="F224" i="6"/>
  <c r="F223" i="6"/>
  <c r="F222" i="6"/>
  <c r="F221" i="6"/>
  <c r="F220" i="6"/>
  <c r="F216" i="6"/>
  <c r="F215" i="6"/>
  <c r="F214" i="6"/>
  <c r="F213" i="6"/>
  <c r="F212" i="6"/>
  <c r="F211" i="6"/>
  <c r="F210" i="6"/>
  <c r="F209" i="6"/>
  <c r="F206" i="6"/>
  <c r="F205" i="6"/>
  <c r="F204" i="6"/>
  <c r="F202" i="6"/>
  <c r="F201" i="6"/>
  <c r="F200" i="6"/>
  <c r="F199" i="6"/>
  <c r="F198" i="6"/>
  <c r="F196" i="6"/>
  <c r="F195" i="6"/>
  <c r="F194" i="6"/>
  <c r="F193" i="6"/>
  <c r="F192" i="6"/>
  <c r="F191" i="6"/>
  <c r="F190" i="6"/>
  <c r="F184" i="6"/>
  <c r="F183" i="6"/>
  <c r="F182" i="6"/>
  <c r="F181" i="6"/>
  <c r="F180" i="6"/>
  <c r="F176" i="6"/>
  <c r="F175" i="6"/>
  <c r="F174" i="6"/>
  <c r="F173" i="6"/>
  <c r="F172" i="6"/>
  <c r="F170" i="6"/>
  <c r="F169" i="6"/>
  <c r="F168" i="6"/>
  <c r="F167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8" i="6"/>
  <c r="F147" i="6"/>
  <c r="F146" i="6"/>
  <c r="F143" i="6"/>
  <c r="F142" i="6"/>
  <c r="F141" i="6"/>
  <c r="F140" i="6"/>
  <c r="F139" i="6"/>
  <c r="F137" i="6"/>
  <c r="F135" i="6"/>
  <c r="F132" i="6"/>
  <c r="F130" i="6"/>
  <c r="F129" i="6"/>
  <c r="F128" i="6"/>
  <c r="F126" i="6"/>
  <c r="F125" i="6"/>
  <c r="F123" i="6"/>
  <c r="F122" i="6"/>
  <c r="F121" i="6"/>
  <c r="F120" i="6"/>
  <c r="F119" i="6"/>
  <c r="F117" i="6"/>
  <c r="F116" i="6"/>
  <c r="F114" i="6"/>
  <c r="F113" i="6"/>
  <c r="F112" i="6"/>
  <c r="F111" i="6"/>
  <c r="F110" i="6"/>
  <c r="F106" i="6"/>
  <c r="F104" i="6"/>
  <c r="F103" i="6"/>
  <c r="F102" i="6"/>
  <c r="F101" i="6"/>
  <c r="F100" i="6"/>
  <c r="F99" i="6"/>
  <c r="F96" i="6"/>
  <c r="F94" i="6"/>
  <c r="F93" i="6"/>
  <c r="F92" i="6"/>
  <c r="F91" i="6"/>
  <c r="F90" i="6"/>
  <c r="F88" i="6"/>
  <c r="F87" i="6"/>
  <c r="F86" i="6"/>
  <c r="F85" i="6"/>
  <c r="F80" i="6"/>
  <c r="F79" i="6"/>
  <c r="F78" i="6"/>
  <c r="F77" i="6"/>
  <c r="F76" i="6"/>
  <c r="F75" i="6"/>
  <c r="F74" i="6"/>
  <c r="F73" i="6"/>
  <c r="F71" i="6"/>
  <c r="F70" i="6"/>
  <c r="F69" i="6"/>
  <c r="F68" i="6"/>
  <c r="F67" i="6"/>
  <c r="F63" i="6"/>
  <c r="F62" i="6"/>
  <c r="F61" i="6"/>
  <c r="F57" i="6"/>
  <c r="F54" i="6"/>
  <c r="F53" i="6"/>
  <c r="F52" i="6"/>
  <c r="F51" i="6"/>
  <c r="F50" i="6"/>
  <c r="F46" i="6"/>
  <c r="F45" i="6"/>
  <c r="F44" i="6"/>
  <c r="F43" i="6"/>
  <c r="F42" i="6"/>
  <c r="F41" i="6"/>
  <c r="F40" i="6"/>
  <c r="F39" i="6"/>
  <c r="F36" i="6"/>
  <c r="F35" i="6"/>
  <c r="F34" i="6"/>
  <c r="F29" i="6"/>
  <c r="F28" i="6"/>
  <c r="F27" i="6"/>
  <c r="F26" i="6"/>
  <c r="F25" i="6"/>
  <c r="F24" i="6"/>
  <c r="F22" i="6"/>
  <c r="F21" i="6"/>
  <c r="F20" i="6"/>
  <c r="F19" i="6"/>
  <c r="F15" i="6"/>
  <c r="F14" i="6"/>
  <c r="F13" i="6"/>
  <c r="T404" i="6"/>
  <c r="U404" i="6" s="1"/>
  <c r="S404" i="6"/>
  <c r="R404" i="6"/>
  <c r="Q404" i="6"/>
  <c r="T400" i="6"/>
  <c r="U400" i="6" s="1"/>
  <c r="S400" i="6"/>
  <c r="R400" i="6"/>
  <c r="Q400" i="6"/>
  <c r="T397" i="6"/>
  <c r="U397" i="6" s="1"/>
  <c r="S397" i="6"/>
  <c r="R397" i="6"/>
  <c r="Q397" i="6"/>
  <c r="T396" i="6"/>
  <c r="S396" i="6"/>
  <c r="R396" i="6"/>
  <c r="Q396" i="6"/>
  <c r="T395" i="6"/>
  <c r="S395" i="6"/>
  <c r="R395" i="6"/>
  <c r="Q395" i="6"/>
  <c r="T394" i="6"/>
  <c r="S394" i="6"/>
  <c r="R394" i="6"/>
  <c r="Q394" i="6"/>
  <c r="T391" i="6"/>
  <c r="S391" i="6"/>
  <c r="U391" i="6" s="1"/>
  <c r="R391" i="6"/>
  <c r="Q391" i="6"/>
  <c r="T390" i="6"/>
  <c r="S390" i="6"/>
  <c r="R390" i="6"/>
  <c r="Q390" i="6"/>
  <c r="T389" i="6"/>
  <c r="S389" i="6"/>
  <c r="R389" i="6"/>
  <c r="Q389" i="6"/>
  <c r="T388" i="6"/>
  <c r="S388" i="6"/>
  <c r="R388" i="6"/>
  <c r="Q388" i="6"/>
  <c r="T383" i="6"/>
  <c r="U383" i="6" s="1"/>
  <c r="S383" i="6"/>
  <c r="R383" i="6"/>
  <c r="Q383" i="6"/>
  <c r="T382" i="6"/>
  <c r="U382" i="6" s="1"/>
  <c r="S382" i="6"/>
  <c r="R382" i="6"/>
  <c r="Q382" i="6"/>
  <c r="T379" i="6"/>
  <c r="U379" i="6" s="1"/>
  <c r="S379" i="6"/>
  <c r="R379" i="6"/>
  <c r="Q379" i="6"/>
  <c r="T378" i="6"/>
  <c r="U378" i="6" s="1"/>
  <c r="S378" i="6"/>
  <c r="R378" i="6"/>
  <c r="Q378" i="6"/>
  <c r="T374" i="6"/>
  <c r="U374" i="6" s="1"/>
  <c r="S374" i="6"/>
  <c r="R374" i="6"/>
  <c r="Q374" i="6"/>
  <c r="T373" i="6"/>
  <c r="U373" i="6" s="1"/>
  <c r="S373" i="6"/>
  <c r="R373" i="6"/>
  <c r="Q373" i="6"/>
  <c r="T372" i="6"/>
  <c r="U372" i="6" s="1"/>
  <c r="S372" i="6"/>
  <c r="R372" i="6"/>
  <c r="Q372" i="6"/>
  <c r="T371" i="6"/>
  <c r="S371" i="6"/>
  <c r="R371" i="6"/>
  <c r="Q371" i="6"/>
  <c r="T370" i="6"/>
  <c r="U370" i="6" s="1"/>
  <c r="S370" i="6"/>
  <c r="R370" i="6"/>
  <c r="Q370" i="6"/>
  <c r="T369" i="6"/>
  <c r="U369" i="6" s="1"/>
  <c r="S369" i="6"/>
  <c r="R369" i="6"/>
  <c r="Q369" i="6"/>
  <c r="T368" i="6"/>
  <c r="U368" i="6" s="1"/>
  <c r="S368" i="6"/>
  <c r="R368" i="6"/>
  <c r="Q368" i="6"/>
  <c r="T367" i="6"/>
  <c r="U367" i="6" s="1"/>
  <c r="S367" i="6"/>
  <c r="R367" i="6"/>
  <c r="Q367" i="6"/>
  <c r="T366" i="6"/>
  <c r="U366" i="6" s="1"/>
  <c r="S366" i="6"/>
  <c r="R366" i="6"/>
  <c r="Q366" i="6"/>
  <c r="T365" i="6"/>
  <c r="U365" i="6" s="1"/>
  <c r="S365" i="6"/>
  <c r="R365" i="6"/>
  <c r="Q365" i="6"/>
  <c r="T364" i="6"/>
  <c r="U364" i="6" s="1"/>
  <c r="S364" i="6"/>
  <c r="R364" i="6"/>
  <c r="Q364" i="6"/>
  <c r="T363" i="6"/>
  <c r="S363" i="6"/>
  <c r="R363" i="6"/>
  <c r="Q363" i="6"/>
  <c r="T360" i="6"/>
  <c r="U360" i="6" s="1"/>
  <c r="S360" i="6"/>
  <c r="R360" i="6"/>
  <c r="Q360" i="6"/>
  <c r="T359" i="6"/>
  <c r="U359" i="6" s="1"/>
  <c r="S359" i="6"/>
  <c r="R359" i="6"/>
  <c r="Q359" i="6"/>
  <c r="T358" i="6"/>
  <c r="S358" i="6"/>
  <c r="R358" i="6"/>
  <c r="Q358" i="6"/>
  <c r="T357" i="6"/>
  <c r="U357" i="6" s="1"/>
  <c r="S357" i="6"/>
  <c r="R357" i="6"/>
  <c r="Q357" i="6"/>
  <c r="T356" i="6"/>
  <c r="U356" i="6" s="1"/>
  <c r="S356" i="6"/>
  <c r="R356" i="6"/>
  <c r="Q356" i="6"/>
  <c r="T354" i="6"/>
  <c r="U354" i="6" s="1"/>
  <c r="S354" i="6"/>
  <c r="R354" i="6"/>
  <c r="Q354" i="6"/>
  <c r="T353" i="6"/>
  <c r="U353" i="6" s="1"/>
  <c r="S353" i="6"/>
  <c r="R353" i="6"/>
  <c r="Q353" i="6"/>
  <c r="T352" i="6"/>
  <c r="U352" i="6" s="1"/>
  <c r="S352" i="6"/>
  <c r="R352" i="6"/>
  <c r="Q352" i="6"/>
  <c r="T351" i="6"/>
  <c r="S351" i="6"/>
  <c r="U351" i="6" s="1"/>
  <c r="R351" i="6"/>
  <c r="Q351" i="6"/>
  <c r="T350" i="6"/>
  <c r="U350" i="6" s="1"/>
  <c r="S350" i="6"/>
  <c r="R350" i="6"/>
  <c r="Q350" i="6"/>
  <c r="T348" i="6"/>
  <c r="U348" i="6" s="1"/>
  <c r="S348" i="6"/>
  <c r="R348" i="6"/>
  <c r="Q348" i="6"/>
  <c r="T347" i="6"/>
  <c r="U347" i="6" s="1"/>
  <c r="S347" i="6"/>
  <c r="R347" i="6"/>
  <c r="Q347" i="6"/>
  <c r="T346" i="6"/>
  <c r="U346" i="6" s="1"/>
  <c r="S346" i="6"/>
  <c r="R346" i="6"/>
  <c r="Q346" i="6"/>
  <c r="T345" i="6"/>
  <c r="U345" i="6" s="1"/>
  <c r="S345" i="6"/>
  <c r="R345" i="6"/>
  <c r="Q345" i="6"/>
  <c r="T344" i="6"/>
  <c r="U344" i="6" s="1"/>
  <c r="S344" i="6"/>
  <c r="R344" i="6"/>
  <c r="Q344" i="6"/>
  <c r="T343" i="6"/>
  <c r="U343" i="6" s="1"/>
  <c r="S343" i="6"/>
  <c r="R343" i="6"/>
  <c r="Q343" i="6"/>
  <c r="T342" i="6"/>
  <c r="S342" i="6"/>
  <c r="U342" i="6" s="1"/>
  <c r="R342" i="6"/>
  <c r="Q342" i="6"/>
  <c r="T340" i="6"/>
  <c r="U340" i="6" s="1"/>
  <c r="S340" i="6"/>
  <c r="R340" i="6"/>
  <c r="Q340" i="6"/>
  <c r="T339" i="6"/>
  <c r="U339" i="6" s="1"/>
  <c r="S339" i="6"/>
  <c r="R339" i="6"/>
  <c r="Q339" i="6"/>
  <c r="T338" i="6"/>
  <c r="U338" i="6" s="1"/>
  <c r="S338" i="6"/>
  <c r="R338" i="6"/>
  <c r="Q338" i="6"/>
  <c r="T337" i="6"/>
  <c r="U337" i="6" s="1"/>
  <c r="S337" i="6"/>
  <c r="R337" i="6"/>
  <c r="Q337" i="6"/>
  <c r="T336" i="6"/>
  <c r="U336" i="6" s="1"/>
  <c r="S336" i="6"/>
  <c r="R336" i="6"/>
  <c r="Q336" i="6"/>
  <c r="T335" i="6"/>
  <c r="U335" i="6" s="1"/>
  <c r="S335" i="6"/>
  <c r="R335" i="6"/>
  <c r="Q335" i="6"/>
  <c r="T334" i="6"/>
  <c r="U334" i="6" s="1"/>
  <c r="S334" i="6"/>
  <c r="R334" i="6"/>
  <c r="Q334" i="6"/>
  <c r="T333" i="6"/>
  <c r="S333" i="6"/>
  <c r="U333" i="6" s="1"/>
  <c r="R333" i="6"/>
  <c r="Q333" i="6"/>
  <c r="T331" i="6"/>
  <c r="U331" i="6" s="1"/>
  <c r="S331" i="6"/>
  <c r="R331" i="6"/>
  <c r="Q331" i="6"/>
  <c r="T330" i="6"/>
  <c r="U330" i="6" s="1"/>
  <c r="S330" i="6"/>
  <c r="R330" i="6"/>
  <c r="Q330" i="6"/>
  <c r="T329" i="6"/>
  <c r="U329" i="6" s="1"/>
  <c r="S329" i="6"/>
  <c r="R329" i="6"/>
  <c r="Q329" i="6"/>
  <c r="T328" i="6"/>
  <c r="U328" i="6" s="1"/>
  <c r="S328" i="6"/>
  <c r="R328" i="6"/>
  <c r="Q328" i="6"/>
  <c r="T326" i="6"/>
  <c r="U326" i="6" s="1"/>
  <c r="S326" i="6"/>
  <c r="R326" i="6"/>
  <c r="Q326" i="6"/>
  <c r="T325" i="6"/>
  <c r="U325" i="6" s="1"/>
  <c r="S325" i="6"/>
  <c r="R325" i="6"/>
  <c r="Q325" i="6"/>
  <c r="T324" i="6"/>
  <c r="U324" i="6" s="1"/>
  <c r="S324" i="6"/>
  <c r="R324" i="6"/>
  <c r="Q324" i="6"/>
  <c r="T323" i="6"/>
  <c r="S323" i="6"/>
  <c r="U323" i="6" s="1"/>
  <c r="R323" i="6"/>
  <c r="Q323" i="6"/>
  <c r="T322" i="6"/>
  <c r="U322" i="6" s="1"/>
  <c r="S322" i="6"/>
  <c r="R322" i="6"/>
  <c r="Q322" i="6"/>
  <c r="T321" i="6"/>
  <c r="U321" i="6" s="1"/>
  <c r="S321" i="6"/>
  <c r="R321" i="6"/>
  <c r="Q321" i="6"/>
  <c r="T320" i="6"/>
  <c r="U320" i="6" s="1"/>
  <c r="S320" i="6"/>
  <c r="R320" i="6"/>
  <c r="Q320" i="6"/>
  <c r="T318" i="6"/>
  <c r="U318" i="6" s="1"/>
  <c r="S318" i="6"/>
  <c r="R318" i="6"/>
  <c r="Q318" i="6"/>
  <c r="T317" i="6"/>
  <c r="U317" i="6" s="1"/>
  <c r="S317" i="6"/>
  <c r="R317" i="6"/>
  <c r="Q317" i="6"/>
  <c r="T316" i="6"/>
  <c r="U316" i="6" s="1"/>
  <c r="S316" i="6"/>
  <c r="R316" i="6"/>
  <c r="Q316" i="6"/>
  <c r="T315" i="6"/>
  <c r="S315" i="6"/>
  <c r="R315" i="6"/>
  <c r="Q315" i="6"/>
  <c r="T314" i="6"/>
  <c r="U314" i="6" s="1"/>
  <c r="S314" i="6"/>
  <c r="R314" i="6"/>
  <c r="Q314" i="6"/>
  <c r="T313" i="6"/>
  <c r="S313" i="6"/>
  <c r="R313" i="6"/>
  <c r="Q313" i="6"/>
  <c r="T312" i="6"/>
  <c r="S312" i="6"/>
  <c r="U312" i="6" s="1"/>
  <c r="R312" i="6"/>
  <c r="Q312" i="6"/>
  <c r="T310" i="6"/>
  <c r="U310" i="6" s="1"/>
  <c r="S310" i="6"/>
  <c r="R310" i="6"/>
  <c r="Q310" i="6"/>
  <c r="T309" i="6"/>
  <c r="U309" i="6" s="1"/>
  <c r="S309" i="6"/>
  <c r="R309" i="6"/>
  <c r="Q309" i="6"/>
  <c r="T308" i="6"/>
  <c r="U308" i="6" s="1"/>
  <c r="S308" i="6"/>
  <c r="R308" i="6"/>
  <c r="Q308" i="6"/>
  <c r="T307" i="6"/>
  <c r="U307" i="6" s="1"/>
  <c r="S307" i="6"/>
  <c r="R307" i="6"/>
  <c r="Q307" i="6"/>
  <c r="T306" i="6"/>
  <c r="U306" i="6" s="1"/>
  <c r="S306" i="6"/>
  <c r="R306" i="6"/>
  <c r="Q306" i="6"/>
  <c r="T305" i="6"/>
  <c r="U305" i="6" s="1"/>
  <c r="S305" i="6"/>
  <c r="R305" i="6"/>
  <c r="Q305" i="6"/>
  <c r="T304" i="6"/>
  <c r="U304" i="6" s="1"/>
  <c r="S304" i="6"/>
  <c r="R304" i="6"/>
  <c r="Q304" i="6"/>
  <c r="T302" i="6"/>
  <c r="S302" i="6"/>
  <c r="U302" i="6" s="1"/>
  <c r="R302" i="6"/>
  <c r="Q302" i="6"/>
  <c r="T301" i="6"/>
  <c r="U301" i="6" s="1"/>
  <c r="S301" i="6"/>
  <c r="R301" i="6"/>
  <c r="Q301" i="6"/>
  <c r="T300" i="6"/>
  <c r="U300" i="6" s="1"/>
  <c r="S300" i="6"/>
  <c r="R300" i="6"/>
  <c r="Q300" i="6"/>
  <c r="T299" i="6"/>
  <c r="S299" i="6"/>
  <c r="R299" i="6"/>
  <c r="Q299" i="6"/>
  <c r="T298" i="6"/>
  <c r="U298" i="6" s="1"/>
  <c r="S298" i="6"/>
  <c r="R298" i="6"/>
  <c r="Q298" i="6"/>
  <c r="T297" i="6"/>
  <c r="U297" i="6" s="1"/>
  <c r="S297" i="6"/>
  <c r="R297" i="6"/>
  <c r="Q297" i="6"/>
  <c r="T296" i="6"/>
  <c r="U296" i="6" s="1"/>
  <c r="S296" i="6"/>
  <c r="R296" i="6"/>
  <c r="Q296" i="6"/>
  <c r="T294" i="6"/>
  <c r="U294" i="6" s="1"/>
  <c r="S294" i="6"/>
  <c r="R294" i="6"/>
  <c r="Q294" i="6"/>
  <c r="T293" i="6"/>
  <c r="U293" i="6" s="1"/>
  <c r="S293" i="6"/>
  <c r="R293" i="6"/>
  <c r="Q293" i="6"/>
  <c r="T292" i="6"/>
  <c r="S292" i="6"/>
  <c r="R292" i="6"/>
  <c r="Q292" i="6"/>
  <c r="T291" i="6"/>
  <c r="U291" i="6" s="1"/>
  <c r="S291" i="6"/>
  <c r="R291" i="6"/>
  <c r="Q291" i="6"/>
  <c r="T290" i="6"/>
  <c r="U290" i="6" s="1"/>
  <c r="S290" i="6"/>
  <c r="R290" i="6"/>
  <c r="Q290" i="6"/>
  <c r="T289" i="6"/>
  <c r="U289" i="6" s="1"/>
  <c r="S289" i="6"/>
  <c r="R289" i="6"/>
  <c r="Q289" i="6"/>
  <c r="T288" i="6"/>
  <c r="U288" i="6" s="1"/>
  <c r="S288" i="6"/>
  <c r="R288" i="6"/>
  <c r="Q288" i="6"/>
  <c r="T286" i="6"/>
  <c r="U286" i="6" s="1"/>
  <c r="S286" i="6"/>
  <c r="R286" i="6"/>
  <c r="Q286" i="6"/>
  <c r="T285" i="6"/>
  <c r="U285" i="6" s="1"/>
  <c r="S285" i="6"/>
  <c r="R285" i="6"/>
  <c r="Q285" i="6"/>
  <c r="T284" i="6"/>
  <c r="U284" i="6" s="1"/>
  <c r="S284" i="6"/>
  <c r="R284" i="6"/>
  <c r="Q284" i="6"/>
  <c r="T283" i="6"/>
  <c r="S283" i="6"/>
  <c r="R283" i="6"/>
  <c r="Q283" i="6"/>
  <c r="T282" i="6"/>
  <c r="S282" i="6"/>
  <c r="R282" i="6"/>
  <c r="Q282" i="6"/>
  <c r="T281" i="6"/>
  <c r="U281" i="6" s="1"/>
  <c r="S281" i="6"/>
  <c r="R281" i="6"/>
  <c r="Q281" i="6"/>
  <c r="T280" i="6"/>
  <c r="U280" i="6" s="1"/>
  <c r="S280" i="6"/>
  <c r="R280" i="6"/>
  <c r="Q280" i="6"/>
  <c r="T279" i="6"/>
  <c r="U279" i="6" s="1"/>
  <c r="S279" i="6"/>
  <c r="R279" i="6"/>
  <c r="Q279" i="6"/>
  <c r="T274" i="6"/>
  <c r="U274" i="6" s="1"/>
  <c r="S274" i="6"/>
  <c r="R274" i="6"/>
  <c r="Q274" i="6"/>
  <c r="T273" i="6"/>
  <c r="U273" i="6" s="1"/>
  <c r="S273" i="6"/>
  <c r="R273" i="6"/>
  <c r="Q273" i="6"/>
  <c r="T272" i="6"/>
  <c r="U272" i="6" s="1"/>
  <c r="S272" i="6"/>
  <c r="R272" i="6"/>
  <c r="Q272" i="6"/>
  <c r="T271" i="6"/>
  <c r="U271" i="6" s="1"/>
  <c r="S271" i="6"/>
  <c r="R271" i="6"/>
  <c r="Q271" i="6"/>
  <c r="T270" i="6"/>
  <c r="S270" i="6"/>
  <c r="U270" i="6" s="1"/>
  <c r="R270" i="6"/>
  <c r="Q270" i="6"/>
  <c r="T269" i="6"/>
  <c r="U269" i="6" s="1"/>
  <c r="S269" i="6"/>
  <c r="R269" i="6"/>
  <c r="Q269" i="6"/>
  <c r="T268" i="6"/>
  <c r="U268" i="6" s="1"/>
  <c r="S268" i="6"/>
  <c r="R268" i="6"/>
  <c r="Q268" i="6"/>
  <c r="T267" i="6"/>
  <c r="U267" i="6" s="1"/>
  <c r="S267" i="6"/>
  <c r="R267" i="6"/>
  <c r="Q267" i="6"/>
  <c r="T264" i="6"/>
  <c r="U264" i="6" s="1"/>
  <c r="S264" i="6"/>
  <c r="R264" i="6"/>
  <c r="Q264" i="6"/>
  <c r="T263" i="6"/>
  <c r="U263" i="6" s="1"/>
  <c r="S263" i="6"/>
  <c r="R263" i="6"/>
  <c r="Q263" i="6"/>
  <c r="T262" i="6"/>
  <c r="U262" i="6" s="1"/>
  <c r="S262" i="6"/>
  <c r="R262" i="6"/>
  <c r="Q262" i="6"/>
  <c r="T260" i="6"/>
  <c r="U260" i="6" s="1"/>
  <c r="S260" i="6"/>
  <c r="R260" i="6"/>
  <c r="Q260" i="6"/>
  <c r="T259" i="6"/>
  <c r="S259" i="6"/>
  <c r="U259" i="6" s="1"/>
  <c r="R259" i="6"/>
  <c r="Q259" i="6"/>
  <c r="T257" i="6"/>
  <c r="U257" i="6" s="1"/>
  <c r="S257" i="6"/>
  <c r="R257" i="6"/>
  <c r="Q257" i="6"/>
  <c r="T256" i="6"/>
  <c r="U256" i="6" s="1"/>
  <c r="S256" i="6"/>
  <c r="R256" i="6"/>
  <c r="Q256" i="6"/>
  <c r="T255" i="6"/>
  <c r="U255" i="6" s="1"/>
  <c r="S255" i="6"/>
  <c r="R255" i="6"/>
  <c r="Q255" i="6"/>
  <c r="T254" i="6"/>
  <c r="U254" i="6" s="1"/>
  <c r="S254" i="6"/>
  <c r="R254" i="6"/>
  <c r="Q254" i="6"/>
  <c r="T253" i="6"/>
  <c r="U253" i="6" s="1"/>
  <c r="S253" i="6"/>
  <c r="R253" i="6"/>
  <c r="Q253" i="6"/>
  <c r="T252" i="6"/>
  <c r="U252" i="6" s="1"/>
  <c r="S252" i="6"/>
  <c r="R252" i="6"/>
  <c r="Q252" i="6"/>
  <c r="T251" i="6"/>
  <c r="U251" i="6" s="1"/>
  <c r="S251" i="6"/>
  <c r="R251" i="6"/>
  <c r="Q251" i="6"/>
  <c r="T250" i="6"/>
  <c r="S250" i="6"/>
  <c r="U250" i="6" s="1"/>
  <c r="R250" i="6"/>
  <c r="Q250" i="6"/>
  <c r="T248" i="6"/>
  <c r="U248" i="6" s="1"/>
  <c r="S248" i="6"/>
  <c r="R248" i="6"/>
  <c r="Q248" i="6"/>
  <c r="T247" i="6"/>
  <c r="U247" i="6" s="1"/>
  <c r="S247" i="6"/>
  <c r="R247" i="6"/>
  <c r="Q247" i="6"/>
  <c r="T245" i="6"/>
  <c r="U245" i="6" s="1"/>
  <c r="S245" i="6"/>
  <c r="R245" i="6"/>
  <c r="Q245" i="6"/>
  <c r="T244" i="6"/>
  <c r="U244" i="6" s="1"/>
  <c r="S244" i="6"/>
  <c r="R244" i="6"/>
  <c r="Q244" i="6"/>
  <c r="T239" i="6"/>
  <c r="U239" i="6" s="1"/>
  <c r="S239" i="6"/>
  <c r="R239" i="6"/>
  <c r="Q239" i="6"/>
  <c r="T238" i="6"/>
  <c r="U238" i="6" s="1"/>
  <c r="S238" i="6"/>
  <c r="R238" i="6"/>
  <c r="Q238" i="6"/>
  <c r="T237" i="6"/>
  <c r="U237" i="6" s="1"/>
  <c r="S237" i="6"/>
  <c r="R237" i="6"/>
  <c r="Q237" i="6"/>
  <c r="T236" i="6"/>
  <c r="S236" i="6"/>
  <c r="U236" i="6" s="1"/>
  <c r="R236" i="6"/>
  <c r="Q236" i="6"/>
  <c r="T235" i="6"/>
  <c r="U235" i="6" s="1"/>
  <c r="S235" i="6"/>
  <c r="R235" i="6"/>
  <c r="Q235" i="6"/>
  <c r="T234" i="6"/>
  <c r="U234" i="6" s="1"/>
  <c r="S234" i="6"/>
  <c r="R234" i="6"/>
  <c r="Q234" i="6"/>
  <c r="T233" i="6"/>
  <c r="U233" i="6" s="1"/>
  <c r="S233" i="6"/>
  <c r="R233" i="6"/>
  <c r="Q233" i="6"/>
  <c r="T230" i="6"/>
  <c r="U230" i="6" s="1"/>
  <c r="S230" i="6"/>
  <c r="R230" i="6"/>
  <c r="Q230" i="6"/>
  <c r="T229" i="6"/>
  <c r="U229" i="6" s="1"/>
  <c r="S229" i="6"/>
  <c r="R229" i="6"/>
  <c r="Q229" i="6"/>
  <c r="T228" i="6"/>
  <c r="U228" i="6" s="1"/>
  <c r="S228" i="6"/>
  <c r="R228" i="6"/>
  <c r="Q228" i="6"/>
  <c r="T227" i="6"/>
  <c r="U227" i="6" s="1"/>
  <c r="S227" i="6"/>
  <c r="R227" i="6"/>
  <c r="Q227" i="6"/>
  <c r="T225" i="6"/>
  <c r="S225" i="6"/>
  <c r="U225" i="6" s="1"/>
  <c r="R225" i="6"/>
  <c r="Q225" i="6"/>
  <c r="T224" i="6"/>
  <c r="U224" i="6" s="1"/>
  <c r="S224" i="6"/>
  <c r="R224" i="6"/>
  <c r="Q224" i="6"/>
  <c r="T223" i="6"/>
  <c r="U223" i="6" s="1"/>
  <c r="S223" i="6"/>
  <c r="R223" i="6"/>
  <c r="Q223" i="6"/>
  <c r="T222" i="6"/>
  <c r="U222" i="6" s="1"/>
  <c r="S222" i="6"/>
  <c r="R222" i="6"/>
  <c r="Q222" i="6"/>
  <c r="T221" i="6"/>
  <c r="U221" i="6" s="1"/>
  <c r="S221" i="6"/>
  <c r="R221" i="6"/>
  <c r="Q221" i="6"/>
  <c r="T220" i="6"/>
  <c r="U220" i="6" s="1"/>
  <c r="S220" i="6"/>
  <c r="R220" i="6"/>
  <c r="Q220" i="6"/>
  <c r="T216" i="6"/>
  <c r="U216" i="6" s="1"/>
  <c r="S216" i="6"/>
  <c r="R216" i="6"/>
  <c r="Q216" i="6"/>
  <c r="T215" i="6"/>
  <c r="U215" i="6" s="1"/>
  <c r="S215" i="6"/>
  <c r="R215" i="6"/>
  <c r="Q215" i="6"/>
  <c r="T214" i="6"/>
  <c r="S214" i="6"/>
  <c r="U214" i="6" s="1"/>
  <c r="R214" i="6"/>
  <c r="Q214" i="6"/>
  <c r="T213" i="6"/>
  <c r="U213" i="6" s="1"/>
  <c r="S213" i="6"/>
  <c r="R213" i="6"/>
  <c r="Q213" i="6"/>
  <c r="T212" i="6"/>
  <c r="U212" i="6" s="1"/>
  <c r="S212" i="6"/>
  <c r="R212" i="6"/>
  <c r="Q212" i="6"/>
  <c r="T211" i="6"/>
  <c r="U211" i="6" s="1"/>
  <c r="S211" i="6"/>
  <c r="R211" i="6"/>
  <c r="Q211" i="6"/>
  <c r="T210" i="6"/>
  <c r="U210" i="6" s="1"/>
  <c r="S210" i="6"/>
  <c r="R210" i="6"/>
  <c r="Q210" i="6"/>
  <c r="T209" i="6"/>
  <c r="U209" i="6" s="1"/>
  <c r="S209" i="6"/>
  <c r="R209" i="6"/>
  <c r="Q209" i="6"/>
  <c r="T206" i="6"/>
  <c r="U206" i="6" s="1"/>
  <c r="S206" i="6"/>
  <c r="R206" i="6"/>
  <c r="Q206" i="6"/>
  <c r="T205" i="6"/>
  <c r="U205" i="6" s="1"/>
  <c r="S205" i="6"/>
  <c r="R205" i="6"/>
  <c r="Q205" i="6"/>
  <c r="T204" i="6"/>
  <c r="S204" i="6"/>
  <c r="U204" i="6" s="1"/>
  <c r="R204" i="6"/>
  <c r="Q204" i="6"/>
  <c r="T202" i="6"/>
  <c r="U202" i="6" s="1"/>
  <c r="S202" i="6"/>
  <c r="R202" i="6"/>
  <c r="Q202" i="6"/>
  <c r="T201" i="6"/>
  <c r="U201" i="6" s="1"/>
  <c r="S201" i="6"/>
  <c r="R201" i="6"/>
  <c r="Q201" i="6"/>
  <c r="T200" i="6"/>
  <c r="U200" i="6" s="1"/>
  <c r="S200" i="6"/>
  <c r="R200" i="6"/>
  <c r="Q200" i="6"/>
  <c r="T199" i="6"/>
  <c r="U199" i="6" s="1"/>
  <c r="S199" i="6"/>
  <c r="R199" i="6"/>
  <c r="Q199" i="6"/>
  <c r="T198" i="6"/>
  <c r="U198" i="6" s="1"/>
  <c r="S198" i="6"/>
  <c r="R198" i="6"/>
  <c r="Q198" i="6"/>
  <c r="T196" i="6"/>
  <c r="U196" i="6" s="1"/>
  <c r="S196" i="6"/>
  <c r="R196" i="6"/>
  <c r="Q196" i="6"/>
  <c r="T195" i="6"/>
  <c r="U195" i="6" s="1"/>
  <c r="S195" i="6"/>
  <c r="R195" i="6"/>
  <c r="Q195" i="6"/>
  <c r="T194" i="6"/>
  <c r="S194" i="6"/>
  <c r="U194" i="6" s="1"/>
  <c r="R194" i="6"/>
  <c r="Q194" i="6"/>
  <c r="T193" i="6"/>
  <c r="U193" i="6" s="1"/>
  <c r="S193" i="6"/>
  <c r="R193" i="6"/>
  <c r="Q193" i="6"/>
  <c r="T192" i="6"/>
  <c r="U192" i="6" s="1"/>
  <c r="S192" i="6"/>
  <c r="R192" i="6"/>
  <c r="Q192" i="6"/>
  <c r="T191" i="6"/>
  <c r="U191" i="6" s="1"/>
  <c r="S191" i="6"/>
  <c r="R191" i="6"/>
  <c r="Q191" i="6"/>
  <c r="T190" i="6"/>
  <c r="U190" i="6" s="1"/>
  <c r="S190" i="6"/>
  <c r="R190" i="6"/>
  <c r="Q190" i="6"/>
  <c r="T184" i="6"/>
  <c r="U184" i="6" s="1"/>
  <c r="S184" i="6"/>
  <c r="R184" i="6"/>
  <c r="Q184" i="6"/>
  <c r="T183" i="6"/>
  <c r="U183" i="6" s="1"/>
  <c r="S183" i="6"/>
  <c r="R183" i="6"/>
  <c r="Q183" i="6"/>
  <c r="T182" i="6"/>
  <c r="U182" i="6" s="1"/>
  <c r="S182" i="6"/>
  <c r="T181" i="6"/>
  <c r="S181" i="6"/>
  <c r="R181" i="6"/>
  <c r="Q181" i="6"/>
  <c r="T180" i="6"/>
  <c r="U180" i="6" s="1"/>
  <c r="S180" i="6"/>
  <c r="R180" i="6"/>
  <c r="Q180" i="6"/>
  <c r="T176" i="6"/>
  <c r="U176" i="6" s="1"/>
  <c r="S176" i="6"/>
  <c r="R176" i="6"/>
  <c r="Q176" i="6"/>
  <c r="T175" i="6"/>
  <c r="U175" i="6" s="1"/>
  <c r="S175" i="6"/>
  <c r="R175" i="6"/>
  <c r="Q175" i="6"/>
  <c r="T174" i="6"/>
  <c r="U174" i="6" s="1"/>
  <c r="S174" i="6"/>
  <c r="R174" i="6"/>
  <c r="Q174" i="6"/>
  <c r="T173" i="6"/>
  <c r="U173" i="6" s="1"/>
  <c r="S173" i="6"/>
  <c r="T172" i="6"/>
  <c r="U172" i="6" s="1"/>
  <c r="S172" i="6"/>
  <c r="R172" i="6"/>
  <c r="Q172" i="6"/>
  <c r="T170" i="6"/>
  <c r="U170" i="6" s="1"/>
  <c r="S170" i="6"/>
  <c r="R170" i="6"/>
  <c r="Q170" i="6"/>
  <c r="T169" i="6"/>
  <c r="S169" i="6"/>
  <c r="T168" i="6"/>
  <c r="U168" i="6" s="1"/>
  <c r="S168" i="6"/>
  <c r="R168" i="6"/>
  <c r="Q168" i="6"/>
  <c r="T167" i="6"/>
  <c r="U167" i="6" s="1"/>
  <c r="S167" i="6"/>
  <c r="R167" i="6"/>
  <c r="Q167" i="6"/>
  <c r="T163" i="6"/>
  <c r="U163" i="6" s="1"/>
  <c r="S163" i="6"/>
  <c r="R163" i="6"/>
  <c r="Q163" i="6"/>
  <c r="T162" i="6"/>
  <c r="U162" i="6" s="1"/>
  <c r="S162" i="6"/>
  <c r="R162" i="6"/>
  <c r="Q162" i="6"/>
  <c r="T161" i="6"/>
  <c r="U161" i="6" s="1"/>
  <c r="S161" i="6"/>
  <c r="R161" i="6"/>
  <c r="Q161" i="6"/>
  <c r="T160" i="6"/>
  <c r="U160" i="6" s="1"/>
  <c r="S160" i="6"/>
  <c r="T159" i="6"/>
  <c r="U159" i="6" s="1"/>
  <c r="S159" i="6"/>
  <c r="R159" i="6"/>
  <c r="Q159" i="6"/>
  <c r="T158" i="6"/>
  <c r="S158" i="6"/>
  <c r="U158" i="6" s="1"/>
  <c r="R158" i="6"/>
  <c r="Q158" i="6"/>
  <c r="T157" i="6"/>
  <c r="U157" i="6" s="1"/>
  <c r="S157" i="6"/>
  <c r="R157" i="6"/>
  <c r="Q157" i="6"/>
  <c r="T156" i="6"/>
  <c r="U156" i="6" s="1"/>
  <c r="S156" i="6"/>
  <c r="R156" i="6"/>
  <c r="Q156" i="6"/>
  <c r="T155" i="6"/>
  <c r="U155" i="6" s="1"/>
  <c r="S155" i="6"/>
  <c r="R155" i="6"/>
  <c r="Q155" i="6"/>
  <c r="T154" i="6"/>
  <c r="U154" i="6" s="1"/>
  <c r="S154" i="6"/>
  <c r="R154" i="6"/>
  <c r="Q154" i="6"/>
  <c r="T153" i="6"/>
  <c r="U153" i="6" s="1"/>
  <c r="S153" i="6"/>
  <c r="R153" i="6"/>
  <c r="Q153" i="6"/>
  <c r="T152" i="6"/>
  <c r="U152" i="6" s="1"/>
  <c r="S152" i="6"/>
  <c r="R152" i="6"/>
  <c r="Q152" i="6"/>
  <c r="T151" i="6"/>
  <c r="U151" i="6" s="1"/>
  <c r="S151" i="6"/>
  <c r="R151" i="6"/>
  <c r="Q151" i="6"/>
  <c r="T150" i="6"/>
  <c r="S150" i="6"/>
  <c r="U150" i="6" s="1"/>
  <c r="R150" i="6"/>
  <c r="Q150" i="6"/>
  <c r="T149" i="6"/>
  <c r="U149" i="6" s="1"/>
  <c r="S149" i="6"/>
  <c r="R149" i="6"/>
  <c r="Q149" i="6"/>
  <c r="T148" i="6"/>
  <c r="U148" i="6" s="1"/>
  <c r="S148" i="6"/>
  <c r="R148" i="6"/>
  <c r="Q148" i="6"/>
  <c r="T147" i="6"/>
  <c r="U147" i="6" s="1"/>
  <c r="S147" i="6"/>
  <c r="R147" i="6"/>
  <c r="Q147" i="6"/>
  <c r="T146" i="6"/>
  <c r="U146" i="6" s="1"/>
  <c r="S146" i="6"/>
  <c r="R146" i="6"/>
  <c r="Q146" i="6"/>
  <c r="T143" i="6"/>
  <c r="U143" i="6" s="1"/>
  <c r="S143" i="6"/>
  <c r="R143" i="6"/>
  <c r="Q143" i="6"/>
  <c r="T142" i="6"/>
  <c r="U142" i="6" s="1"/>
  <c r="S142" i="6"/>
  <c r="R142" i="6"/>
  <c r="Q142" i="6"/>
  <c r="T141" i="6"/>
  <c r="U141" i="6" s="1"/>
  <c r="S141" i="6"/>
  <c r="R141" i="6"/>
  <c r="Q141" i="6"/>
  <c r="T140" i="6"/>
  <c r="S140" i="6"/>
  <c r="U140" i="6" s="1"/>
  <c r="R140" i="6"/>
  <c r="Q140" i="6"/>
  <c r="T139" i="6"/>
  <c r="U139" i="6" s="1"/>
  <c r="S139" i="6"/>
  <c r="R139" i="6"/>
  <c r="Q139" i="6"/>
  <c r="T138" i="6"/>
  <c r="S138" i="6"/>
  <c r="R138" i="6"/>
  <c r="Q138" i="6"/>
  <c r="T137" i="6"/>
  <c r="U137" i="6" s="1"/>
  <c r="S137" i="6"/>
  <c r="R137" i="6"/>
  <c r="Q137" i="6"/>
  <c r="T135" i="6"/>
  <c r="U135" i="6" s="1"/>
  <c r="S135" i="6"/>
  <c r="R135" i="6"/>
  <c r="Q135" i="6"/>
  <c r="T134" i="6"/>
  <c r="S134" i="6"/>
  <c r="R134" i="6"/>
  <c r="Q134" i="6"/>
  <c r="T133" i="6"/>
  <c r="S133" i="6"/>
  <c r="R133" i="6"/>
  <c r="Q133" i="6"/>
  <c r="T132" i="6"/>
  <c r="U132" i="6" s="1"/>
  <c r="S132" i="6"/>
  <c r="R132" i="6"/>
  <c r="Q132" i="6"/>
  <c r="T131" i="6"/>
  <c r="S131" i="6"/>
  <c r="R131" i="6"/>
  <c r="Q131" i="6"/>
  <c r="T130" i="6"/>
  <c r="U130" i="6" s="1"/>
  <c r="S130" i="6"/>
  <c r="R130" i="6"/>
  <c r="Q130" i="6"/>
  <c r="T129" i="6"/>
  <c r="U129" i="6" s="1"/>
  <c r="S129" i="6"/>
  <c r="R129" i="6"/>
  <c r="Q129" i="6"/>
  <c r="T128" i="6"/>
  <c r="U128" i="6" s="1"/>
  <c r="S128" i="6"/>
  <c r="R128" i="6"/>
  <c r="Q128" i="6"/>
  <c r="T127" i="6"/>
  <c r="S127" i="6"/>
  <c r="U127" i="6" s="1"/>
  <c r="R127" i="6"/>
  <c r="Q127" i="6"/>
  <c r="T126" i="6"/>
  <c r="U126" i="6" s="1"/>
  <c r="S126" i="6"/>
  <c r="R126" i="6"/>
  <c r="Q126" i="6"/>
  <c r="T125" i="6"/>
  <c r="U125" i="6" s="1"/>
  <c r="S125" i="6"/>
  <c r="R125" i="6"/>
  <c r="Q125" i="6"/>
  <c r="T123" i="6"/>
  <c r="U123" i="6" s="1"/>
  <c r="S123" i="6"/>
  <c r="R123" i="6"/>
  <c r="Q123" i="6"/>
  <c r="T122" i="6"/>
  <c r="U122" i="6" s="1"/>
  <c r="S122" i="6"/>
  <c r="R122" i="6"/>
  <c r="Q122" i="6"/>
  <c r="T121" i="6"/>
  <c r="U121" i="6" s="1"/>
  <c r="S121" i="6"/>
  <c r="T120" i="6"/>
  <c r="U120" i="6" s="1"/>
  <c r="S120" i="6"/>
  <c r="R120" i="6"/>
  <c r="Q120" i="6"/>
  <c r="T119" i="6"/>
  <c r="U119" i="6" s="1"/>
  <c r="S119" i="6"/>
  <c r="R119" i="6"/>
  <c r="Q119" i="6"/>
  <c r="T117" i="6"/>
  <c r="S117" i="6"/>
  <c r="R117" i="6"/>
  <c r="Q117" i="6"/>
  <c r="T116" i="6"/>
  <c r="U116" i="6" s="1"/>
  <c r="S116" i="6"/>
  <c r="T115" i="6"/>
  <c r="U115" i="6" s="1"/>
  <c r="S115" i="6"/>
  <c r="R115" i="6"/>
  <c r="Q115" i="6"/>
  <c r="T114" i="6"/>
  <c r="U114" i="6" s="1"/>
  <c r="S114" i="6"/>
  <c r="R114" i="6"/>
  <c r="Q114" i="6"/>
  <c r="T113" i="6"/>
  <c r="U113" i="6" s="1"/>
  <c r="S113" i="6"/>
  <c r="R113" i="6"/>
  <c r="Q113" i="6"/>
  <c r="T112" i="6"/>
  <c r="U112" i="6" s="1"/>
  <c r="S112" i="6"/>
  <c r="R112" i="6"/>
  <c r="Q112" i="6"/>
  <c r="T111" i="6"/>
  <c r="U111" i="6" s="1"/>
  <c r="S111" i="6"/>
  <c r="R111" i="6"/>
  <c r="Q111" i="6"/>
  <c r="T110" i="6"/>
  <c r="U110" i="6" s="1"/>
  <c r="S110" i="6"/>
  <c r="R110" i="6"/>
  <c r="Q110" i="6"/>
  <c r="T106" i="6"/>
  <c r="S106" i="6"/>
  <c r="R106" i="6"/>
  <c r="Q106" i="6"/>
  <c r="T105" i="6"/>
  <c r="S105" i="6"/>
  <c r="R105" i="6"/>
  <c r="Q105" i="6"/>
  <c r="T104" i="6"/>
  <c r="U104" i="6" s="1"/>
  <c r="S104" i="6"/>
  <c r="R104" i="6"/>
  <c r="Q104" i="6"/>
  <c r="T103" i="6"/>
  <c r="U103" i="6" s="1"/>
  <c r="S103" i="6"/>
  <c r="R103" i="6"/>
  <c r="Q103" i="6"/>
  <c r="T102" i="6"/>
  <c r="U102" i="6" s="1"/>
  <c r="S102" i="6"/>
  <c r="R102" i="6"/>
  <c r="Q102" i="6"/>
  <c r="T101" i="6"/>
  <c r="U101" i="6" s="1"/>
  <c r="S101" i="6"/>
  <c r="R101" i="6"/>
  <c r="Q101" i="6"/>
  <c r="T100" i="6"/>
  <c r="U100" i="6" s="1"/>
  <c r="S100" i="6"/>
  <c r="R100" i="6"/>
  <c r="Q100" i="6"/>
  <c r="T99" i="6"/>
  <c r="U99" i="6" s="1"/>
  <c r="S99" i="6"/>
  <c r="R99" i="6"/>
  <c r="Q99" i="6"/>
  <c r="T98" i="6"/>
  <c r="U98" i="6" s="1"/>
  <c r="S98" i="6"/>
  <c r="R98" i="6"/>
  <c r="Q98" i="6"/>
  <c r="T96" i="6"/>
  <c r="S96" i="6"/>
  <c r="U96" i="6" s="1"/>
  <c r="R96" i="6"/>
  <c r="Q96" i="6"/>
  <c r="T95" i="6"/>
  <c r="S95" i="6"/>
  <c r="R95" i="6"/>
  <c r="Q95" i="6"/>
  <c r="T94" i="6"/>
  <c r="U94" i="6" s="1"/>
  <c r="S94" i="6"/>
  <c r="T93" i="6"/>
  <c r="U93" i="6" s="1"/>
  <c r="S93" i="6"/>
  <c r="R93" i="6"/>
  <c r="Q93" i="6"/>
  <c r="T92" i="6"/>
  <c r="U92" i="6" s="1"/>
  <c r="S92" i="6"/>
  <c r="R92" i="6"/>
  <c r="Q92" i="6"/>
  <c r="T91" i="6"/>
  <c r="U91" i="6" s="1"/>
  <c r="S91" i="6"/>
  <c r="R91" i="6"/>
  <c r="Q91" i="6"/>
  <c r="T90" i="6"/>
  <c r="U90" i="6" s="1"/>
  <c r="S90" i="6"/>
  <c r="R90" i="6"/>
  <c r="Q90" i="6"/>
  <c r="T89" i="6"/>
  <c r="S89" i="6"/>
  <c r="R89" i="6"/>
  <c r="Q89" i="6"/>
  <c r="T88" i="6"/>
  <c r="U88" i="6" s="1"/>
  <c r="S88" i="6"/>
  <c r="R88" i="6"/>
  <c r="Q88" i="6"/>
  <c r="T87" i="6"/>
  <c r="U87" i="6" s="1"/>
  <c r="S87" i="6"/>
  <c r="R87" i="6"/>
  <c r="Q87" i="6"/>
  <c r="T86" i="6"/>
  <c r="S86" i="6"/>
  <c r="R86" i="6"/>
  <c r="Q86" i="6"/>
  <c r="T85" i="6"/>
  <c r="U85" i="6" s="1"/>
  <c r="S85" i="6"/>
  <c r="R85" i="6"/>
  <c r="Q85" i="6"/>
  <c r="T80" i="6"/>
  <c r="U80" i="6" s="1"/>
  <c r="S80" i="6"/>
  <c r="R80" i="6"/>
  <c r="Q80" i="6"/>
  <c r="T79" i="6"/>
  <c r="U79" i="6" s="1"/>
  <c r="S79" i="6"/>
  <c r="R79" i="6"/>
  <c r="Q79" i="6"/>
  <c r="T78" i="6"/>
  <c r="U78" i="6" s="1"/>
  <c r="S78" i="6"/>
  <c r="R78" i="6"/>
  <c r="Q78" i="6"/>
  <c r="T77" i="6"/>
  <c r="U77" i="6" s="1"/>
  <c r="S77" i="6"/>
  <c r="T76" i="6"/>
  <c r="U76" i="6" s="1"/>
  <c r="S76" i="6"/>
  <c r="R76" i="6"/>
  <c r="Q76" i="6"/>
  <c r="T75" i="6"/>
  <c r="U75" i="6" s="1"/>
  <c r="S75" i="6"/>
  <c r="R75" i="6"/>
  <c r="Q75" i="6"/>
  <c r="T74" i="6"/>
  <c r="S74" i="6"/>
  <c r="R74" i="6"/>
  <c r="Q74" i="6"/>
  <c r="T73" i="6"/>
  <c r="U73" i="6" s="1"/>
  <c r="S73" i="6"/>
  <c r="R73" i="6"/>
  <c r="Q73" i="6"/>
  <c r="T72" i="6"/>
  <c r="U72" i="6" s="1"/>
  <c r="S72" i="6"/>
  <c r="R72" i="6"/>
  <c r="Q72" i="6"/>
  <c r="T71" i="6"/>
  <c r="U71" i="6" s="1"/>
  <c r="S71" i="6"/>
  <c r="R71" i="6"/>
  <c r="Q71" i="6"/>
  <c r="T70" i="6"/>
  <c r="U70" i="6" s="1"/>
  <c r="S70" i="6"/>
  <c r="R70" i="6"/>
  <c r="Q70" i="6"/>
  <c r="T69" i="6"/>
  <c r="U69" i="6" s="1"/>
  <c r="S69" i="6"/>
  <c r="R69" i="6"/>
  <c r="Q69" i="6"/>
  <c r="T68" i="6"/>
  <c r="U68" i="6" s="1"/>
  <c r="S68" i="6"/>
  <c r="R68" i="6"/>
  <c r="Q68" i="6"/>
  <c r="T67" i="6"/>
  <c r="U67" i="6" s="1"/>
  <c r="S67" i="6"/>
  <c r="R67" i="6"/>
  <c r="Q67" i="6"/>
  <c r="T66" i="6"/>
  <c r="S66" i="6"/>
  <c r="R66" i="6"/>
  <c r="Q66" i="6"/>
  <c r="T63" i="6"/>
  <c r="U63" i="6" s="1"/>
  <c r="S63" i="6"/>
  <c r="R63" i="6"/>
  <c r="Q63" i="6"/>
  <c r="T62" i="6"/>
  <c r="U62" i="6" s="1"/>
  <c r="S62" i="6"/>
  <c r="R62" i="6"/>
  <c r="Q62" i="6"/>
  <c r="T61" i="6"/>
  <c r="U61" i="6" s="1"/>
  <c r="S61" i="6"/>
  <c r="R61" i="6"/>
  <c r="Q61" i="6"/>
  <c r="T60" i="6"/>
  <c r="U60" i="6" s="1"/>
  <c r="S60" i="6"/>
  <c r="R60" i="6"/>
  <c r="Q60" i="6"/>
  <c r="T58" i="6"/>
  <c r="U58" i="6" s="1"/>
  <c r="S58" i="6"/>
  <c r="R58" i="6"/>
  <c r="Q58" i="6"/>
  <c r="T57" i="6"/>
  <c r="U57" i="6" s="1"/>
  <c r="S57" i="6"/>
  <c r="R57" i="6"/>
  <c r="Q57" i="6"/>
  <c r="T54" i="6"/>
  <c r="U54" i="6" s="1"/>
  <c r="S54" i="6"/>
  <c r="R54" i="6"/>
  <c r="Q54" i="6"/>
  <c r="T53" i="6"/>
  <c r="S53" i="6"/>
  <c r="R53" i="6"/>
  <c r="Q53" i="6"/>
  <c r="T52" i="6"/>
  <c r="U52" i="6" s="1"/>
  <c r="S52" i="6"/>
  <c r="R52" i="6"/>
  <c r="Q52" i="6"/>
  <c r="T51" i="6"/>
  <c r="U51" i="6" s="1"/>
  <c r="S51" i="6"/>
  <c r="R51" i="6"/>
  <c r="Q51" i="6"/>
  <c r="T50" i="6"/>
  <c r="U50" i="6" s="1"/>
  <c r="S50" i="6"/>
  <c r="R50" i="6"/>
  <c r="Q50" i="6"/>
  <c r="T49" i="6"/>
  <c r="U49" i="6" s="1"/>
  <c r="S49" i="6"/>
  <c r="R49" i="6"/>
  <c r="Q49" i="6"/>
  <c r="T46" i="6"/>
  <c r="U46" i="6" s="1"/>
  <c r="S46" i="6"/>
  <c r="R46" i="6"/>
  <c r="Q46" i="6"/>
  <c r="T45" i="6"/>
  <c r="U45" i="6" s="1"/>
  <c r="S45" i="6"/>
  <c r="R45" i="6"/>
  <c r="Q45" i="6"/>
  <c r="T44" i="6"/>
  <c r="U44" i="6" s="1"/>
  <c r="S44" i="6"/>
  <c r="R44" i="6"/>
  <c r="Q44" i="6"/>
  <c r="T43" i="6"/>
  <c r="S43" i="6"/>
  <c r="R43" i="6"/>
  <c r="Q43" i="6"/>
  <c r="T42" i="6"/>
  <c r="U42" i="6" s="1"/>
  <c r="S42" i="6"/>
  <c r="R42" i="6"/>
  <c r="Q42" i="6"/>
  <c r="T41" i="6"/>
  <c r="U41" i="6" s="1"/>
  <c r="S41" i="6"/>
  <c r="R41" i="6"/>
  <c r="Q41" i="6"/>
  <c r="T40" i="6"/>
  <c r="U40" i="6" s="1"/>
  <c r="S40" i="6"/>
  <c r="R40" i="6"/>
  <c r="Q40" i="6"/>
  <c r="T39" i="6"/>
  <c r="U39" i="6" s="1"/>
  <c r="S39" i="6"/>
  <c r="R39" i="6"/>
  <c r="Q39" i="6"/>
  <c r="T36" i="6"/>
  <c r="U36" i="6" s="1"/>
  <c r="S36" i="6"/>
  <c r="R36" i="6"/>
  <c r="Q36" i="6"/>
  <c r="T35" i="6"/>
  <c r="U35" i="6" s="1"/>
  <c r="S35" i="6"/>
  <c r="R35" i="6"/>
  <c r="Q35" i="6"/>
  <c r="T34" i="6"/>
  <c r="U34" i="6" s="1"/>
  <c r="S34" i="6"/>
  <c r="R34" i="6"/>
  <c r="Q34" i="6"/>
  <c r="T29" i="6"/>
  <c r="S29" i="6"/>
  <c r="R29" i="6"/>
  <c r="Q29" i="6"/>
  <c r="T28" i="6"/>
  <c r="U28" i="6" s="1"/>
  <c r="S28" i="6"/>
  <c r="R28" i="6"/>
  <c r="Q28" i="6"/>
  <c r="T27" i="6"/>
  <c r="U27" i="6" s="1"/>
  <c r="S27" i="6"/>
  <c r="R27" i="6"/>
  <c r="Q27" i="6"/>
  <c r="T26" i="6"/>
  <c r="U26" i="6" s="1"/>
  <c r="S26" i="6"/>
  <c r="R26" i="6"/>
  <c r="Q26" i="6"/>
  <c r="T25" i="6"/>
  <c r="U25" i="6" s="1"/>
  <c r="S25" i="6"/>
  <c r="R25" i="6"/>
  <c r="Q25" i="6"/>
  <c r="T24" i="6"/>
  <c r="U24" i="6" s="1"/>
  <c r="S24" i="6"/>
  <c r="R24" i="6"/>
  <c r="Q24" i="6"/>
  <c r="T23" i="6"/>
  <c r="U23" i="6" s="1"/>
  <c r="S23" i="6"/>
  <c r="R23" i="6"/>
  <c r="Q23" i="6"/>
  <c r="T22" i="6"/>
  <c r="U22" i="6" s="1"/>
  <c r="S22" i="6"/>
  <c r="R22" i="6"/>
  <c r="Q22" i="6"/>
  <c r="T21" i="6"/>
  <c r="S21" i="6"/>
  <c r="R21" i="6"/>
  <c r="Q21" i="6"/>
  <c r="T20" i="6"/>
  <c r="U20" i="6" s="1"/>
  <c r="S20" i="6"/>
  <c r="R20" i="6"/>
  <c r="Q20" i="6"/>
  <c r="T19" i="6"/>
  <c r="U19" i="6" s="1"/>
  <c r="S19" i="6"/>
  <c r="R19" i="6"/>
  <c r="Q19" i="6"/>
  <c r="T18" i="6"/>
  <c r="U18" i="6" s="1"/>
  <c r="S18" i="6"/>
  <c r="R18" i="6"/>
  <c r="Q18" i="6"/>
  <c r="T15" i="6"/>
  <c r="U15" i="6" s="1"/>
  <c r="S15" i="6"/>
  <c r="R15" i="6"/>
  <c r="Q15" i="6"/>
  <c r="T14" i="6"/>
  <c r="U14" i="6" s="1"/>
  <c r="S14" i="6"/>
  <c r="R14" i="6"/>
  <c r="Q14" i="6"/>
  <c r="T13" i="6"/>
  <c r="U13" i="6" s="1"/>
  <c r="S13" i="6"/>
  <c r="R13" i="6"/>
  <c r="Q13" i="6"/>
  <c r="T12" i="6"/>
  <c r="U12" i="6" s="1"/>
  <c r="S12" i="6"/>
  <c r="R12" i="6"/>
  <c r="Q12" i="6"/>
  <c r="O405" i="6"/>
  <c r="N405" i="6"/>
  <c r="M405" i="6"/>
  <c r="L405" i="6"/>
  <c r="J405" i="6"/>
  <c r="K405" i="6" s="1"/>
  <c r="I405" i="6"/>
  <c r="H405" i="6"/>
  <c r="R405" i="6" s="1"/>
  <c r="G405" i="6"/>
  <c r="Q405" i="6" s="1"/>
  <c r="E405" i="6"/>
  <c r="F405" i="6" s="1"/>
  <c r="D405" i="6"/>
  <c r="C405" i="6"/>
  <c r="B405" i="6"/>
  <c r="L23" i="3"/>
  <c r="M23" i="3" s="1"/>
  <c r="K23" i="3"/>
  <c r="L21" i="3"/>
  <c r="K21" i="3"/>
  <c r="L20" i="3"/>
  <c r="M20" i="3" s="1"/>
  <c r="K20" i="3"/>
  <c r="L19" i="3"/>
  <c r="M19" i="3" s="1"/>
  <c r="K19" i="3"/>
  <c r="L18" i="3"/>
  <c r="M18" i="3" s="1"/>
  <c r="K18" i="3"/>
  <c r="L17" i="3"/>
  <c r="K17" i="3"/>
  <c r="L15" i="3"/>
  <c r="M15" i="3" s="1"/>
  <c r="K15" i="3"/>
  <c r="L14" i="3"/>
  <c r="M14" i="3" s="1"/>
  <c r="K14" i="3"/>
  <c r="L13" i="3"/>
  <c r="M13" i="3" s="1"/>
  <c r="K13" i="3"/>
  <c r="L11" i="3"/>
  <c r="K11" i="3"/>
  <c r="L10" i="3"/>
  <c r="M10" i="3" s="1"/>
  <c r="K10" i="3"/>
  <c r="L9" i="3"/>
  <c r="M9" i="3" s="1"/>
  <c r="K9" i="3"/>
  <c r="S405" i="6" l="1"/>
  <c r="T405" i="6"/>
  <c r="M21" i="3"/>
  <c r="M17" i="3"/>
  <c r="M11" i="3"/>
  <c r="U405" i="6" l="1"/>
  <c r="L8" i="3"/>
  <c r="M8" i="3" s="1"/>
  <c r="K8" i="3"/>
  <c r="O401" i="6" l="1"/>
  <c r="N401" i="6"/>
  <c r="M401" i="6"/>
  <c r="L401" i="6"/>
  <c r="J401" i="6"/>
  <c r="I401" i="6"/>
  <c r="H401" i="6"/>
  <c r="R401" i="6" s="1"/>
  <c r="G401" i="6"/>
  <c r="Q401" i="6" s="1"/>
  <c r="E401" i="6"/>
  <c r="D401" i="6"/>
  <c r="C401" i="6"/>
  <c r="B401" i="6"/>
  <c r="F401" i="6" l="1"/>
  <c r="S401" i="6"/>
  <c r="P401" i="6"/>
  <c r="K401" i="6"/>
  <c r="T401" i="6"/>
  <c r="I24" i="3"/>
  <c r="J24" i="3" s="1"/>
  <c r="H24" i="3"/>
  <c r="F24" i="3"/>
  <c r="E24" i="3"/>
  <c r="K24" i="3" s="1"/>
  <c r="C24" i="3"/>
  <c r="D24" i="3" s="1"/>
  <c r="B24" i="3"/>
  <c r="U401" i="6" l="1"/>
  <c r="L24" i="3"/>
  <c r="M24" i="3" s="1"/>
  <c r="G24" i="3"/>
</calcChain>
</file>

<file path=xl/sharedStrings.xml><?xml version="1.0" encoding="utf-8"?>
<sst xmlns="http://schemas.openxmlformats.org/spreadsheetml/2006/main" count="696" uniqueCount="317">
  <si>
    <t>Domestic Sales</t>
  </si>
  <si>
    <t>FCA India Automobiles Pvt Ltd</t>
  </si>
  <si>
    <t>Fiat India Automobiles Pvt Ltd</t>
  </si>
  <si>
    <t>Force Motors Ltd</t>
  </si>
  <si>
    <t>Ford India Private Ltd</t>
  </si>
  <si>
    <t>Hindustan Motor Finance Corporation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</si>
  <si>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</si>
  <si>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</si>
  <si>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</si>
  <si>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</si>
  <si>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</si>
  <si>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</si>
  <si>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</si>
  <si>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</si>
  <si>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</si>
  <si>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Renault India Pvt Ltd</t>
  </si>
  <si>
    <t>SkodaAuto India Pvt Ltd</t>
  </si>
  <si>
    <t>Toyota Kirloskar Motor Pvt Ltd</t>
  </si>
  <si>
    <t>Volkswagen India Pvt Ltd</t>
  </si>
  <si>
    <t xml:space="preserve">Total </t>
  </si>
  <si>
    <t>Passenger Cars</t>
  </si>
  <si>
    <t>Total</t>
  </si>
  <si>
    <t>Vans</t>
  </si>
  <si>
    <t>Three Wheelers</t>
  </si>
  <si>
    <t>Atul Auto Ltd</t>
  </si>
  <si>
    <t>Bajaj Auto Ltd</t>
  </si>
  <si>
    <t>Piaggio Vehicles Pvt Ltd</t>
  </si>
  <si>
    <t>Scooters India Ltd</t>
  </si>
  <si>
    <t>TVS Motor Company Ltd</t>
  </si>
  <si>
    <t>Two Wheelers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</si>
  <si>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</si>
  <si>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</si>
  <si>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</si>
  <si>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</si>
  <si>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</si>
  <si>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</si>
  <si>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</si>
  <si>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</si>
  <si>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</si>
  <si>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Mopeds</t>
  </si>
  <si>
    <t>Electric Two Wheelers</t>
  </si>
  <si>
    <t>-</t>
  </si>
  <si>
    <t>Quadricycle</t>
  </si>
  <si>
    <t>April-November</t>
  </si>
  <si>
    <t>(Number of Vehicles)</t>
  </si>
  <si>
    <t>Category</t>
  </si>
  <si>
    <t>Production</t>
  </si>
  <si>
    <t>Exports</t>
  </si>
  <si>
    <t>Segment/Subsegment</t>
  </si>
  <si>
    <t>2019-2020</t>
  </si>
  <si>
    <t>2020-2021</t>
  </si>
  <si>
    <t>% Change</t>
  </si>
  <si>
    <t>Passenger Vehicles (PVs)*</t>
  </si>
  <si>
    <t>Utility Vehicles(UVs)</t>
  </si>
  <si>
    <t>Total  Passenger Vehicles (PVs)</t>
  </si>
  <si>
    <t>Passenger Carrier</t>
  </si>
  <si>
    <t>Goods Carrier</t>
  </si>
  <si>
    <t>Total Three Wheelers</t>
  </si>
  <si>
    <t>Scooter/ Scooterettee</t>
  </si>
  <si>
    <t>Motorcycle/Step-Throughs</t>
  </si>
  <si>
    <t>Total  Two Wheelers</t>
  </si>
  <si>
    <t>Grand Total</t>
  </si>
  <si>
    <t>* BMW, Mercedes and Volvo Auto data is not available and Tata Motors data is available for Apr-Sep only</t>
  </si>
  <si>
    <t>For the month of</t>
  </si>
  <si>
    <t>Cumulative</t>
  </si>
  <si>
    <t>November</t>
  </si>
  <si>
    <t>Manufacturer</t>
  </si>
  <si>
    <t>General Motors India Pvt Ltd</t>
  </si>
  <si>
    <t>NA</t>
  </si>
  <si>
    <t>Total A: Passenger Cars</t>
  </si>
  <si>
    <t>B: Utility Vehicles(UVs)</t>
  </si>
  <si>
    <t>Total B: Utility Vehicles(UVs)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</si>
  <si>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</si>
  <si>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</si>
  <si>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</si>
  <si>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</si>
  <si>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</si>
  <si>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</si>
  <si>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C: Mopeds</t>
  </si>
  <si>
    <t>Total D: Electric Two Wheelers</t>
  </si>
  <si>
    <t>Sub-segment &amp; Company wise Production, Domestic Sales &amp; Exports Report for the month of November 2020 and Cumulative for April-November 2020</t>
  </si>
  <si>
    <r>
      <t>(</t>
    </r>
    <r>
      <rPr>
        <sz val="10"/>
        <color indexed="8"/>
        <rFont val="Arial"/>
        <family val="2"/>
      </rPr>
      <t>Number of Vehicles)</t>
    </r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</si>
  <si>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</si>
  <si>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</si>
  <si>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</si>
  <si>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</si>
  <si>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Renault India Pvt Ltd (Kwid)</t>
  </si>
  <si>
    <t>Compact :Seats upto-5, Length  Normally between 3600 - 4000 mm, Body Style-Sedan/Estate/Hatch/Notchback, Engine Displacement Normally upto 1.4 Litre</t>
  </si>
  <si>
    <t>Fiat India Automobiles Pvt Ltd (Avventura,Grande Punto)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</si>
  <si>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</si>
  <si>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</si>
  <si>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</si>
  <si>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</si>
  <si>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Mahindra &amp; Mahindra Ltd (Verito Vibe)</t>
  </si>
  <si>
    <t>Nissan Motor India Pvt Ltd (DATSUN GO,Datsun Redi-GO,Micra)</t>
  </si>
  <si>
    <t>Toyota Kirloskar Motor Pvt Ltd (GLANZA,Liva Hatchback)</t>
  </si>
  <si>
    <t>Volkswagen India Pvt Ltd (Ameo,Polo)</t>
  </si>
  <si>
    <t>Super Compact :Seats upto-5, Length Normally between 4000 - 4250 mm, Body Style-Sedan/Estate/Hatch/Notchback, Engine Displacement Normally upto 1.6 Litre</t>
  </si>
  <si>
    <t>Mahindra &amp; Mahindra Ltd (Verito)</t>
  </si>
  <si>
    <t>Toyota Kirloskar Motor Pvt Ltd (Etios Sedan)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</si>
  <si>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</si>
  <si>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</si>
  <si>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</si>
  <si>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</si>
  <si>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</si>
  <si>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</si>
  <si>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(Vento)</t>
  </si>
  <si>
    <t>Executive :Seats upto-5, Length Normally between 4500 - 4700 mm, Body Style-Sedan/Estate/Notchback, Engine Displacement Normally upto 2 Litre</t>
  </si>
  <si>
    <t>Fiat India Automobiles Pvt Ltd (Linea)</t>
  </si>
  <si>
    <t>Honda Cars India Ltd (Civic)</t>
  </si>
  <si>
    <t>Hyundai Motor India Ltd (Elantra)</t>
  </si>
  <si>
    <t>SkodaAuto India Pvt Ltd (Octavia)</t>
  </si>
  <si>
    <t>Toyota Kirloskar Motor Pvt Ltd (Corolla)</t>
  </si>
  <si>
    <t>Premium :Seats upto-5, Length Normally between 4700 - 5000 mm, Body Style-Sedan/Estates, Engine Displacement Normally upto 3 Litre</t>
  </si>
  <si>
    <t>SkodaAuto India Pvt Ltd (Superb,SUPERB -B8)</t>
  </si>
  <si>
    <t>Volkswagen India Pvt Ltd (Passat)</t>
  </si>
  <si>
    <t>Specialty</t>
  </si>
  <si>
    <t>Ford India Private Ltd (Mustang)</t>
  </si>
  <si>
    <t>Toyota Kirloskar Motor Pvt Ltd (Camry,Prius)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</si>
  <si>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</si>
  <si>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</si>
  <si>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</si>
  <si>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Force Motors Ltd (GURKHA)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</si>
  <si>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</si>
  <si>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</si>
  <si>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</si>
  <si>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</si>
  <si>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 Power Plus,KUV100,NuvoSport,Thar,TUV300,XUV300)</t>
  </si>
  <si>
    <t>Nissan Motor India Pvt Ltd (GO +)</t>
  </si>
  <si>
    <t>Renault India Pvt Ltd (Triber)</t>
  </si>
  <si>
    <t>Toyota Kirloskar Motor Pvt Ltd (URBAN CRUISER)</t>
  </si>
  <si>
    <t>UV1 : Length 4000  to 4400 mm &amp; Price &lt;20 Lakhs</t>
  </si>
  <si>
    <t>Force Motors Ltd (Trax)</t>
  </si>
  <si>
    <t>Hyundai Motor India Ltd (Creta)</t>
  </si>
  <si>
    <t>Kia Motors India Pvt Ltd (Seltos)</t>
  </si>
  <si>
    <t>Mahindra &amp; Mahindra Ltd (Bolero)</t>
  </si>
  <si>
    <t>Nissan Motor India Pvt Ltd (KICKS,TERRANO)</t>
  </si>
  <si>
    <t>Renault India Pvt Ltd (Captur,Duster)</t>
  </si>
  <si>
    <t>Volkswagen India Pvt Ltd (T-Roc)</t>
  </si>
  <si>
    <t>UV2 : Length between 4400 - 4700 mm &amp; Price &lt;20 Lakhs</t>
  </si>
  <si>
    <t>Honda Cars India Ltd (BR-V)</t>
  </si>
  <si>
    <t>Mahindra &amp; Mahindra Ltd (Bolero Plus,Marazzo,Scorpio,TUV300 plus,Xuv500,Xylo)</t>
  </si>
  <si>
    <t>MG Motor India Pvt Ltd (Hector)</t>
  </si>
  <si>
    <t>Renault India Pvt Ltd (Lodgy)</t>
  </si>
  <si>
    <t>UV3 : Length &gt;4700 mm &amp; Price &lt;20 Lakhs</t>
  </si>
  <si>
    <t>Isuzu Motors India Pvt Ltd (V-CROSS)</t>
  </si>
  <si>
    <t>Toyota Kirloskar Motor Pvt Ltd (INNOVA CRYSTA)</t>
  </si>
  <si>
    <t>UV4 : Price between Rs. 20 to 30 Lakh</t>
  </si>
  <si>
    <t>FCA India Automobiles Pvt Ltd (Jeep Compass)</t>
  </si>
  <si>
    <t>Hindustan Motor Finance Corporation Ltd (OUTLANDER,PAJERO SPORT)</t>
  </si>
  <si>
    <t>Honda Cars India Ltd (CRV)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</si>
  <si>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</si>
  <si>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</si>
  <si>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</si>
  <si>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</si>
  <si>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</si>
  <si>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SkodaAuto India Pvt Ltd (Karoq)</t>
  </si>
  <si>
    <t>UV5 : Price &gt;Rs. 30 Lakh</t>
  </si>
  <si>
    <t>Ford India Private Ltd (Endeavour)</t>
  </si>
  <si>
    <t>MG Motor India Pvt Ltd (GLOSTER)</t>
  </si>
  <si>
    <t>SkodaAuto India Pvt Ltd (Kodiaq)</t>
  </si>
  <si>
    <t>Toyota Kirloskar Motor Pvt Ltd (Fortuner,Land Cruiser,Prado,Vellfire)</t>
  </si>
  <si>
    <t>Volkswagen India Pvt Ltd (Tiguan,Tiguan AllSpace)</t>
  </si>
  <si>
    <t>C :Vans ; Generally 1 or 1.5 box; seats upto 5 to 10</t>
  </si>
  <si>
    <t>V1 :Hard tops mainly used for personal transport, Price upto Rs. 10 Lakh</t>
  </si>
  <si>
    <t>Mahindra &amp; Mahindra Ltd (Maxximo,Supro)</t>
  </si>
  <si>
    <t>V2 :Soft tops mainly used as Maxi Cabs, Price upto Rs. 10 Lakh</t>
  </si>
  <si>
    <t>Mahindra &amp; Mahindra Ltd (Jeeto,Maxximo,Supro)</t>
  </si>
  <si>
    <t>Total Vans</t>
  </si>
  <si>
    <t>Total Passenger Vehicles (PVs)</t>
  </si>
  <si>
    <t>A1:No. of seats Including driver not exceeding 4 &amp; Max.Mass not exceeding 1 tonne</t>
  </si>
  <si>
    <t>Atul Auto Ltd (ATUL ELITE,ATUL GEMINI)</t>
  </si>
  <si>
    <t>Bajaj Auto Ltd (Maxima,RE)</t>
  </si>
  <si>
    <t>Mahindra &amp; Mahindra Ltd (Alfa)</t>
  </si>
  <si>
    <t>Piaggio Vehicles Pvt Ltd (Ape Auto,Ape City)</t>
  </si>
  <si>
    <t>Scooters India Ltd (Vikram 450D)</t>
  </si>
  <si>
    <t>TVS Motor Company Ltd (TVS King 4S)</t>
  </si>
  <si>
    <t>A2:No. of seats Including  driver exceeding 4 but not exceeding 7 &amp; Max.Mass not exceeding 1.5 tonnes</t>
  </si>
  <si>
    <t>Atul Auto Ltd (ATUL GEM,ATUL SHAKTI)</t>
  </si>
  <si>
    <t>Force Motors Ltd (Minidor)</t>
  </si>
  <si>
    <t>Scooters India Ltd (Vidyut Passenger,Vikram 1500CG,Vikram 750D AC)</t>
  </si>
  <si>
    <t>A3: Others</t>
  </si>
  <si>
    <t>Mahindra &amp; Mahindra Ltd (Alfa,Treo)</t>
  </si>
  <si>
    <t>Total Passenger Carrier</t>
  </si>
  <si>
    <t>B1:  Max mass not exceeding 1 tonnes</t>
  </si>
  <si>
    <t>Atul Auto Ltd (ATUL ELITE,ATUL GEM,ATUL GEMINI,ATUL SHAKTI)</t>
  </si>
  <si>
    <t>Bajaj Auto Ltd (Maxima)</t>
  </si>
  <si>
    <t>Piaggio Vehicles Pvt Ltd (Ape Xtra)</t>
  </si>
  <si>
    <t>Scooters India Ltd (Vikram 1000CG,Vikram 450D)</t>
  </si>
  <si>
    <t>B2: Others</t>
  </si>
  <si>
    <t>Scooters India Ltd (Vikram 750D AC)</t>
  </si>
  <si>
    <t>Total Goods Carrier</t>
  </si>
  <si>
    <t>A : Scooter/ Scooterettee : Wheel size is less than or equal to 12”</t>
  </si>
  <si>
    <t>A1: Engine capacity less than or equal to 75 CC</t>
  </si>
  <si>
    <t>Piaggio Vehicles Pvt Ltd (SR 50 MT,Typhoon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</si>
  <si>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</si>
  <si>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</si>
  <si>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</si>
  <si>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</si>
  <si>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(Activa,Aviator,CLIQ,Dio,GRAZIA,NAVI)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</si>
  <si>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</si>
  <si>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</si>
  <si>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</si>
  <si>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</si>
  <si>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</si>
  <si>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</si>
  <si>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</si>
  <si>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A5 : Engine capacity &gt;150 CC &amp; =200 CC</t>
  </si>
  <si>
    <t>Piaggio Vehicles Pvt Ltd (Aprilia SR160)</t>
  </si>
  <si>
    <t>Total Scooter/ Scooterettee</t>
  </si>
  <si>
    <t>B : Motor Cycles/Step-Through: Big wheel size – more than 12”.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</si>
  <si>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</si>
  <si>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</si>
  <si>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</si>
  <si>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</si>
  <si>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</si>
  <si>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</si>
  <si>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(Arro,Centuro)</t>
  </si>
  <si>
    <t>TVS Motor Company Ltd (Jive,Radeon,SPORT,STAR CITY)</t>
  </si>
  <si>
    <t>B3: Engine Capacity &gt;110 cc but less than equal to 125 cc</t>
  </si>
  <si>
    <t>Bajaj Auto Ltd (Boxer,CT,Discover,KTM,Platina,Pulsar)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</si>
  <si>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</si>
  <si>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</si>
  <si>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</si>
  <si>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</si>
  <si>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(STAR CITY 125,Victor)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</si>
  <si>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</si>
  <si>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</si>
  <si>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</si>
  <si>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</si>
  <si>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</si>
  <si>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</si>
  <si>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Suzuki Motorcycle India Pvt Ltd (GS150R)</t>
  </si>
  <si>
    <t>B5: Engine Capacity &gt;150 cc but less than equal to 200 cc</t>
  </si>
  <si>
    <t>Bajaj Auto Ltd (Avenger,Husqvarna,KTM,Pulsar)</t>
  </si>
  <si>
    <t>Hero MotoCorp Ltd (X PULSE 200T,XPULSE 200,XTREME.)</t>
  </si>
  <si>
    <t>Honda Motorcycle &amp; Scooter India Pvt Ltd (CB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</si>
  <si>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</si>
  <si>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</si>
  <si>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</si>
  <si>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</si>
  <si>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</si>
  <si>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</si>
  <si>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</si>
  <si>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</si>
  <si>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</si>
  <si>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</si>
  <si>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B7: Engine Capacity &gt;250 cc but less than equal to 350 cc</t>
  </si>
  <si>
    <t>Honda Motorcycle &amp; Scooter India Pvt Ltd (CB300R,H’Ness)</t>
  </si>
  <si>
    <t>India Kawasaki Motors Pvt Ltd (Ninja300,Versys 300)</t>
  </si>
  <si>
    <t>India Yamaha Motor Pvt Ltd (R3)</t>
  </si>
  <si>
    <t>Mahindra Two Wheelers Ltd (MOJO)</t>
  </si>
  <si>
    <t>Royal-Enfield (Unit of Eicher Motors) (Bullet 350,Bullet Electra Twinspark,Classic 350,Meteor 350,Thunderbird 350)</t>
  </si>
  <si>
    <t>TVS Motor Company Ltd (BMW,RR 310)</t>
  </si>
  <si>
    <t>B8: Engine Capacity &gt;350 cc but less than equal to 500 cc</t>
  </si>
  <si>
    <t>Bajaj Auto Ltd (Dominar,Husqvarna,KTM)</t>
  </si>
  <si>
    <t>India Kawasaki Motors Pvt Ltd (Ninja 400)</t>
  </si>
  <si>
    <t>Royal-Enfield (Unit of Eicher Motors) (Bullet 500,Classic 500,Himalayan,Thunderbird 500)</t>
  </si>
  <si>
    <t>B9: Engine Capacity &gt;500 cc but less than equal to 800 cc</t>
  </si>
  <si>
    <t>Bajaj Auto Ltd (KTM)</t>
  </si>
  <si>
    <t>H-D Motor Company India Pvt Ltd (STREET 500,STREET 750,STREET ROD)</t>
  </si>
  <si>
    <t>Honda Motorcycle &amp; Scooter India Pvt Ltd (CBR 650F)</t>
  </si>
  <si>
    <t>India Kawasaki Motors Pvt Ltd (Ninja650,Versys 650,Vulcan S,W800,Z650,ZX-6R)</t>
  </si>
  <si>
    <t>Royal-Enfield (Unit of Eicher Motors) (650 Twin)</t>
  </si>
  <si>
    <t>Suzuki Motorcycle India Pvt Ltd (DL650XA,GSX-S750)</t>
  </si>
  <si>
    <t>Triumph Motorcycles India Pvt Ltd (Street Triple,Street Triple RS,STREET TRIPLE S,Tiger 800 XCa,Tiger 800 XCx,Tiger 800 XR,Tiger 800 XRx)</t>
  </si>
  <si>
    <t>B10: Engine Capacity &gt;800 cc but less than equal to 1000 cc</t>
  </si>
  <si>
    <t>H-D Motor Company India Pvt Ltd (883 IRON)</t>
  </si>
  <si>
    <t>Honda Motorcycle &amp; Scooter India Pvt Ltd (AFRICA TWIN,CB 1000R,CBR 1000RR)</t>
  </si>
  <si>
    <t>India Kawasaki Motors Pvt Ltd (H2/H2,Ninja ZX-10R,Z900)</t>
  </si>
  <si>
    <t>India Yamaha Motor Pvt Ltd (MT09,R1)</t>
  </si>
  <si>
    <t>Suzuki Motorcycle India Pvt Ltd (GSX-R1000)</t>
  </si>
  <si>
    <t>Triumph Motorcycles India Pvt Ltd (Boneville T100,Street Scrambler,Street Twin,Tiger 900)</t>
  </si>
  <si>
    <t>B11: Engine Capacity &gt;1000 cc but less than equal to 1600 cc</t>
  </si>
  <si>
    <t>H-D Motor Company India Pvt Ltd (1200 Custom,1200 X - FORTY EIGHT,1200CX - Roadster,Forty Eight Special)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</si>
  <si>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</si>
  <si>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</si>
  <si>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Twin,Thurxton R,TIGER EXPLORER Xcx)</t>
  </si>
  <si>
    <t>B12: Engine Capacity &gt;1600 cc</t>
  </si>
  <si>
    <t>H-D Motor Company India Pvt Ltd (CVO Limited,Deluxe,FAT BOB,FAT BOY,HERITAGE CLASSIC,HERITAGE SOFTAIL,Low Rider,Low Rider S,Low Rider Special,ROADGLIDE SPECIAL,ROADKING,STREET BOB,STREET GLIDE)</t>
  </si>
  <si>
    <t>Honda Motorcycle &amp; Scooter India Pvt Ltd (GL1800)</t>
  </si>
  <si>
    <t>Triumph Motorcycles India Pvt Ltd (ROCKET III,Rocket III R)</t>
  </si>
  <si>
    <t>C:Moped: More than 75 cc  to 100 and with fixed transmission Ratio, Big wheel size – more than 12”</t>
  </si>
  <si>
    <t>TVS Motor Company Ltd (TVS XL)</t>
  </si>
  <si>
    <t>D : Electric Two Wheelers</t>
  </si>
  <si>
    <t>D2 : More Than 250 W</t>
  </si>
  <si>
    <t>Bajaj Auto Ltd (Chetak)</t>
  </si>
  <si>
    <t>TVS Motor Company Ltd (TVS iQube Electric)</t>
  </si>
  <si>
    <t>Total Two Wheelers</t>
  </si>
  <si>
    <t>Bajaj Auto Ltd (Qute)</t>
  </si>
  <si>
    <t>** Tata Motors data is available for Apr-Sep only</t>
  </si>
  <si>
    <t>*  BMW, Mercedes &amp; Volvo Auto data not available</t>
  </si>
  <si>
    <t>NA=Not Available</t>
  </si>
  <si>
    <t>Tata Motors Ltd**</t>
  </si>
  <si>
    <t>* BMW, Mercedes and Volvo Auto data is not available</t>
  </si>
  <si>
    <t>Maruti Suzuki India Ltd (OEM Model#,Baleno,Celerio,DZIRE,IGNIS,New Wagon R,Swift)</t>
  </si>
  <si>
    <t>Maruti Suzuki India Ltd (Alto,Spresso)</t>
  </si>
  <si>
    <t>Maruti Suzuki India Ltd (CIAZ)</t>
  </si>
  <si>
    <t>#Only production volume of OEM Model is reported by Maruti Suzuki India Limited.  </t>
  </si>
  <si>
    <t>Tata Motors Ltd** (Altroz,Bolt,Tiago,Tigor,Zest)</t>
  </si>
  <si>
    <t>Tata Motors Ltd** (Nexon)</t>
  </si>
  <si>
    <t>Tata Motors Ltd** (HARRIER,Safari,Sumo)</t>
  </si>
  <si>
    <t>Tata Motors Ltd** (Hexa)</t>
  </si>
  <si>
    <t>Tata Motors Ltd** (Magic Express)</t>
  </si>
  <si>
    <t>Tata Motors Ltd** (Magic Iris)</t>
  </si>
  <si>
    <t>Maruti Suzuki India Ltd (Ertiga,S-Cross)</t>
  </si>
  <si>
    <t>Maruti Suzuki India Ltd (XL6)</t>
  </si>
  <si>
    <t>Maruti Suzuki India Ltd (Eeco,Omni)</t>
  </si>
  <si>
    <t>Maruti Suzuki India Ltd ((Gypsy, OEM Model #,VITARA BREZZA))</t>
  </si>
  <si>
    <t>#Only production volume of OEM Model is reported by Maruti Suzuki India Limited</t>
  </si>
  <si>
    <t>Total B: MotorCycle/Step-Throughs</t>
  </si>
  <si>
    <t>Total Utility Vehicles(UVs)</t>
  </si>
  <si>
    <t>C1:Engine capacity &lt;=100 CC</t>
  </si>
  <si>
    <t>Sales (Domestic+Exports)</t>
  </si>
  <si>
    <t>Flash Report of Motor Vehicle Production, Sales, Export - April 2020 to November 2020</t>
  </si>
  <si>
    <t>Source: SIAM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</si>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</sst>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10409]#,##0;\(#,##0\)"/>
    <numFmt numFmtId="166" formatCode="[$-10409]#,##0"/>
    <numFmt numFmtId="167" formatCode="[$-10409]0.00"/>
    <numFmt numFmtId="168" formatCode="[$-10409]#,##0.00"/>
    <numFmt numFmtId="169" formatCode="[$-10409]#,##0;\-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MS Sans Serif"/>
    </font>
    <font>
      <sz val="9"/>
      <name val="Arial"/>
      <charset val="1"/>
    </font>
    <font>
      <sz val="10"/>
      <name val="Arial"/>
      <charset val="1"/>
    </font>
    <font>
      <b/>
      <sz val="10"/>
      <name val="Arial"/>
      <charset val="1"/>
    </font>
    <font>
      <b/>
      <i/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</cellStyleXfs>
  <cellXfs count="168">
    <xf numFmtId="0" fontId="0" fillId="0" borderId="0" xfId="0"/>
    <xf numFmtId="0" fontId="1" fillId="0" borderId="0" xfId="0" applyFont="1"/>
    <xf numFmtId="0" fontId="4" fillId="0" borderId="22" xfId="0" applyFont="1" applyBorder="1" applyAlignment="1" applyProtection="1">
      <alignment vertical="top" readingOrder="1"/>
      <protection locked="0"/>
    </xf>
    <xf numFmtId="0" fontId="5" fillId="0" borderId="22" xfId="0" applyFont="1" applyBorder="1" applyAlignment="1" applyProtection="1">
      <alignment vertical="top" readingOrder="1"/>
      <protection locked="0"/>
    </xf>
    <xf numFmtId="165" fontId="5" fillId="0" borderId="4" xfId="0" applyNumberFormat="1" applyFont="1" applyBorder="1" applyAlignment="1" applyProtection="1">
      <alignment horizontal="right" vertical="top" readingOrder="1"/>
      <protection locked="0"/>
    </xf>
    <xf numFmtId="165" fontId="5" fillId="0" borderId="0" xfId="0" applyNumberFormat="1" applyFont="1" applyAlignment="1" applyProtection="1">
      <alignment horizontal="right" vertical="top" readingOrder="1"/>
      <protection locked="0"/>
    </xf>
    <xf numFmtId="0" fontId="2" fillId="0" borderId="0" xfId="0" applyFont="1" applyAlignment="1" applyProtection="1">
      <alignment vertical="top" readingOrder="1"/>
      <protection locked="0"/>
    </xf>
    <xf numFmtId="166" fontId="4" fillId="0" borderId="4" xfId="0" applyNumberFormat="1" applyFont="1" applyBorder="1" applyAlignment="1" applyProtection="1">
      <alignment horizontal="right" vertical="top" readingOrder="1"/>
      <protection locked="0"/>
    </xf>
    <xf numFmtId="166" fontId="4" fillId="0" borderId="0" xfId="0" applyNumberFormat="1" applyFont="1" applyAlignment="1" applyProtection="1">
      <alignment horizontal="right" vertical="top" readingOrder="1"/>
      <protection locked="0"/>
    </xf>
    <xf numFmtId="0" fontId="4" fillId="0" borderId="14" xfId="0" applyFont="1" applyBorder="1" applyAlignment="1" applyProtection="1">
      <alignment vertical="top" readingOrder="1"/>
      <protection locked="0"/>
    </xf>
    <xf numFmtId="166" fontId="4" fillId="0" borderId="6" xfId="0" applyNumberFormat="1" applyFont="1" applyBorder="1" applyAlignment="1" applyProtection="1">
      <alignment horizontal="right" vertical="top" readingOrder="1"/>
      <protection locked="0"/>
    </xf>
    <xf numFmtId="165" fontId="5" fillId="0" borderId="15" xfId="0" applyNumberFormat="1" applyFont="1" applyBorder="1" applyAlignment="1" applyProtection="1">
      <alignment horizontal="right" vertical="top" readingOrder="1"/>
      <protection locked="0"/>
    </xf>
    <xf numFmtId="166" fontId="4" fillId="0" borderId="15" xfId="0" applyNumberFormat="1" applyFont="1" applyBorder="1" applyAlignment="1" applyProtection="1">
      <alignment horizontal="right" vertical="top" readingOrder="1"/>
      <protection locked="0"/>
    </xf>
    <xf numFmtId="166" fontId="4" fillId="0" borderId="14" xfId="0" applyNumberFormat="1" applyFont="1" applyBorder="1" applyAlignment="1" applyProtection="1">
      <alignment horizontal="right" vertical="top" readingOrder="1"/>
      <protection locked="0"/>
    </xf>
    <xf numFmtId="166" fontId="4" fillId="0" borderId="23" xfId="0" applyNumberFormat="1" applyFont="1" applyBorder="1" applyAlignment="1" applyProtection="1">
      <alignment horizontal="right" vertical="top" readingOrder="1"/>
      <protection locked="0"/>
    </xf>
    <xf numFmtId="0" fontId="2" fillId="0" borderId="24" xfId="0" applyFont="1" applyBorder="1" applyAlignment="1" applyProtection="1">
      <alignment vertical="top" readingOrder="1"/>
      <protection locked="0"/>
    </xf>
    <xf numFmtId="166" fontId="2" fillId="0" borderId="0" xfId="0" applyNumberFormat="1" applyFont="1" applyAlignment="1" applyProtection="1">
      <alignment vertical="top" readingOrder="1"/>
      <protection locked="0"/>
    </xf>
    <xf numFmtId="166" fontId="2" fillId="0" borderId="5" xfId="0" applyNumberFormat="1" applyFont="1" applyBorder="1" applyAlignment="1" applyProtection="1">
      <alignment vertical="top" readingOrder="1"/>
      <protection locked="0"/>
    </xf>
    <xf numFmtId="166" fontId="2" fillId="0" borderId="0" xfId="0" applyNumberFormat="1" applyFont="1" applyAlignment="1" applyProtection="1">
      <alignment horizontal="right" vertical="top" readingOrder="1"/>
      <protection locked="0"/>
    </xf>
    <xf numFmtId="168" fontId="2" fillId="0" borderId="15" xfId="0" applyNumberFormat="1" applyFont="1" applyBorder="1" applyAlignment="1" applyProtection="1">
      <alignment horizontal="right" vertical="top" readingOrder="1"/>
      <protection locked="0"/>
    </xf>
    <xf numFmtId="0" fontId="1" fillId="0" borderId="5" xfId="0" applyFont="1" applyBorder="1"/>
    <xf numFmtId="0" fontId="1" fillId="0" borderId="22" xfId="0" applyFont="1" applyBorder="1" applyAlignment="1" applyProtection="1">
      <alignment vertical="top" readingOrder="1"/>
      <protection locked="0"/>
    </xf>
    <xf numFmtId="169" fontId="2" fillId="0" borderId="4" xfId="0" applyNumberFormat="1" applyFont="1" applyBorder="1" applyAlignment="1" applyProtection="1">
      <alignment horizontal="right" vertical="top" readingOrder="1"/>
      <protection locked="0"/>
    </xf>
    <xf numFmtId="169" fontId="2" fillId="0" borderId="0" xfId="0" applyNumberFormat="1" applyFont="1" applyAlignment="1" applyProtection="1">
      <alignment horizontal="right" vertical="top" readingOrder="1"/>
      <protection locked="0"/>
    </xf>
    <xf numFmtId="169" fontId="2" fillId="0" borderId="5" xfId="0" applyNumberFormat="1" applyFont="1" applyBorder="1" applyAlignment="1" applyProtection="1">
      <alignment horizontal="right" vertical="top" readingOrder="1"/>
      <protection locked="0"/>
    </xf>
    <xf numFmtId="169" fontId="2" fillId="0" borderId="15" xfId="0" applyNumberFormat="1" applyFont="1" applyBorder="1" applyAlignment="1" applyProtection="1">
      <alignment horizontal="right" vertical="top" readingOrder="1"/>
      <protection locked="0"/>
    </xf>
    <xf numFmtId="0" fontId="6" fillId="0" borderId="0" xfId="0" applyFont="1"/>
    <xf numFmtId="0" fontId="2" fillId="0" borderId="22" xfId="0" applyFont="1" applyBorder="1" applyAlignment="1" applyProtection="1">
      <alignment vertical="top" readingOrder="1"/>
      <protection locked="0"/>
    </xf>
    <xf numFmtId="0" fontId="1" fillId="0" borderId="4" xfId="0" applyFont="1" applyBorder="1"/>
    <xf numFmtId="166" fontId="2" fillId="0" borderId="4" xfId="0" applyNumberFormat="1" applyFont="1" applyBorder="1" applyAlignment="1" applyProtection="1">
      <alignment vertical="top" readingOrder="1"/>
      <protection locked="0"/>
    </xf>
    <xf numFmtId="165" fontId="5" fillId="0" borderId="0" xfId="0" applyNumberFormat="1" applyFont="1" applyBorder="1" applyAlignment="1" applyProtection="1">
      <alignment horizontal="right" vertical="top" readingOrder="1"/>
      <protection locked="0"/>
    </xf>
    <xf numFmtId="0" fontId="2" fillId="0" borderId="11" xfId="0" applyFont="1" applyBorder="1" applyAlignment="1" applyProtection="1">
      <alignment horizontal="center" vertical="top" readingOrder="1"/>
      <protection locked="0"/>
    </xf>
    <xf numFmtId="0" fontId="2" fillId="0" borderId="19" xfId="0" applyFont="1" applyBorder="1" applyAlignment="1" applyProtection="1">
      <alignment horizontal="center" vertical="top" readingOrder="1"/>
      <protection locked="0"/>
    </xf>
    <xf numFmtId="0" fontId="2" fillId="0" borderId="10" xfId="0" applyFont="1" applyBorder="1" applyAlignment="1" applyProtection="1">
      <alignment horizontal="center" vertical="top" readingOrder="1"/>
      <protection locked="0"/>
    </xf>
    <xf numFmtId="0" fontId="2" fillId="0" borderId="21" xfId="0" applyFont="1" applyBorder="1" applyAlignment="1" applyProtection="1">
      <alignment horizontal="center" vertical="top" readingOrder="1"/>
      <protection locked="0"/>
    </xf>
    <xf numFmtId="0" fontId="1" fillId="0" borderId="4" xfId="0" applyFont="1" applyBorder="1" applyAlignment="1" applyProtection="1">
      <alignment horizontal="right" vertical="top" readingOrder="1"/>
      <protection locked="0"/>
    </xf>
    <xf numFmtId="0" fontId="1" fillId="0" borderId="0" xfId="0" applyFont="1" applyBorder="1" applyAlignment="1" applyProtection="1">
      <alignment horizontal="right" vertical="top" readingOrder="1"/>
      <protection locked="0"/>
    </xf>
    <xf numFmtId="0" fontId="1" fillId="0" borderId="5" xfId="0" applyFont="1" applyBorder="1" applyAlignment="1" applyProtection="1">
      <alignment horizontal="right" vertical="top" readingOrder="1"/>
      <protection locked="0"/>
    </xf>
    <xf numFmtId="0" fontId="8" fillId="0" borderId="22" xfId="0" applyFont="1" applyBorder="1" applyAlignment="1" applyProtection="1">
      <alignment vertical="top" wrapText="1" readingOrder="1"/>
      <protection locked="0"/>
    </xf>
    <xf numFmtId="165" fontId="8" fillId="0" borderId="4" xfId="0" applyNumberFormat="1" applyFont="1" applyBorder="1" applyAlignment="1" applyProtection="1">
      <alignment horizontal="right" vertical="top" wrapText="1" readingOrder="1"/>
      <protection locked="0"/>
    </xf>
    <xf numFmtId="165" fontId="8" fillId="0" borderId="0" xfId="0" applyNumberFormat="1" applyFont="1" applyBorder="1" applyAlignment="1" applyProtection="1">
      <alignment horizontal="right" vertical="top" wrapText="1" readingOrder="1"/>
      <protection locked="0"/>
    </xf>
    <xf numFmtId="167" fontId="9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0" fillId="0" borderId="1" xfId="0" applyFont="1" applyBorder="1" applyAlignment="1" applyProtection="1">
      <alignment vertical="top" wrapText="1" readingOrder="1"/>
      <protection locked="0"/>
    </xf>
    <xf numFmtId="166" fontId="10" fillId="0" borderId="1" xfId="0" applyNumberFormat="1" applyFont="1" applyBorder="1" applyAlignment="1" applyProtection="1">
      <alignment horizontal="right" vertical="top" wrapText="1" readingOrder="1"/>
      <protection locked="0"/>
    </xf>
    <xf numFmtId="166" fontId="10" fillId="0" borderId="2" xfId="0" applyNumberFormat="1" applyFont="1" applyBorder="1" applyAlignment="1" applyProtection="1">
      <alignment horizontal="right" vertical="top" wrapText="1" readingOrder="1"/>
      <protection locked="0"/>
    </xf>
    <xf numFmtId="167" fontId="10" fillId="0" borderId="3" xfId="0" applyNumberFormat="1" applyFont="1" applyBorder="1" applyAlignment="1" applyProtection="1">
      <alignment horizontal="right" vertical="top" wrapText="1" readingOrder="1"/>
      <protection locked="0"/>
    </xf>
    <xf numFmtId="165" fontId="1" fillId="0" borderId="4" xfId="0" applyNumberFormat="1" applyFont="1" applyBorder="1" applyAlignment="1" applyProtection="1">
      <alignment horizontal="right" vertical="top" readingOrder="1"/>
      <protection locked="0"/>
    </xf>
    <xf numFmtId="165" fontId="1" fillId="0" borderId="0" xfId="0" applyNumberFormat="1" applyFont="1" applyBorder="1" applyAlignment="1" applyProtection="1">
      <alignment horizontal="right" vertical="top" readingOrder="1"/>
      <protection locked="0"/>
    </xf>
    <xf numFmtId="167" fontId="1" fillId="0" borderId="5" xfId="0" applyNumberFormat="1" applyFont="1" applyBorder="1" applyAlignment="1" applyProtection="1">
      <alignment horizontal="right" vertical="top" readingOrder="1"/>
      <protection locked="0"/>
    </xf>
    <xf numFmtId="0" fontId="2" fillId="0" borderId="1" xfId="0" applyFont="1" applyBorder="1" applyAlignment="1" applyProtection="1">
      <alignment vertical="top" readingOrder="1"/>
      <protection locked="0"/>
    </xf>
    <xf numFmtId="166" fontId="2" fillId="0" borderId="1" xfId="0" applyNumberFormat="1" applyFont="1" applyBorder="1" applyAlignment="1" applyProtection="1">
      <alignment horizontal="right" vertical="top" readingOrder="1"/>
      <protection locked="0"/>
    </xf>
    <xf numFmtId="166" fontId="2" fillId="0" borderId="2" xfId="0" applyNumberFormat="1" applyFont="1" applyBorder="1" applyAlignment="1" applyProtection="1">
      <alignment horizontal="right" vertical="top" readingOrder="1"/>
      <protection locked="0"/>
    </xf>
    <xf numFmtId="167" fontId="2" fillId="0" borderId="3" xfId="0" applyNumberFormat="1" applyFont="1" applyBorder="1" applyAlignment="1" applyProtection="1">
      <alignment horizontal="right" vertical="top" readingOrder="1"/>
      <protection locked="0"/>
    </xf>
    <xf numFmtId="3" fontId="1" fillId="0" borderId="0" xfId="0" applyNumberFormat="1" applyFont="1" applyBorder="1" applyAlignment="1" applyProtection="1">
      <alignment horizontal="right" vertical="top" readingOrder="1"/>
      <protection locked="0"/>
    </xf>
    <xf numFmtId="3" fontId="2" fillId="0" borderId="1" xfId="0" applyNumberFormat="1" applyFont="1" applyBorder="1" applyAlignment="1" applyProtection="1">
      <alignment horizontal="right" vertical="top" readingOrder="1"/>
      <protection locked="0"/>
    </xf>
    <xf numFmtId="3" fontId="2" fillId="0" borderId="2" xfId="0" applyNumberFormat="1" applyFont="1" applyBorder="1" applyAlignment="1" applyProtection="1">
      <alignment horizontal="right" vertical="top" readingOrder="1"/>
      <protection locked="0"/>
    </xf>
    <xf numFmtId="4" fontId="2" fillId="0" borderId="3" xfId="0" applyNumberFormat="1" applyFont="1" applyBorder="1" applyAlignment="1" applyProtection="1">
      <alignment horizontal="right" vertical="top" readingOrder="1"/>
      <protection locked="0"/>
    </xf>
    <xf numFmtId="3" fontId="2" fillId="0" borderId="0" xfId="0" applyNumberFormat="1" applyFont="1" applyAlignment="1" applyProtection="1">
      <alignment horizontal="right" vertical="top" readingOrder="1"/>
      <protection locked="0"/>
    </xf>
    <xf numFmtId="4" fontId="2" fillId="0" borderId="0" xfId="0" applyNumberFormat="1" applyFont="1" applyAlignment="1" applyProtection="1">
      <alignment horizontal="right" vertical="top" readingOrder="1"/>
      <protection locked="0"/>
    </xf>
    <xf numFmtId="10" fontId="6" fillId="0" borderId="0" xfId="0" applyNumberFormat="1" applyFont="1"/>
    <xf numFmtId="166" fontId="4" fillId="0" borderId="0" xfId="0" applyNumberFormat="1" applyFont="1" applyAlignment="1" applyProtection="1">
      <alignment horizontal="right" vertical="top" wrapText="1" readingOrder="1"/>
      <protection locked="0"/>
    </xf>
    <xf numFmtId="165" fontId="5" fillId="0" borderId="0" xfId="0" applyNumberFormat="1" applyFont="1" applyAlignment="1" applyProtection="1">
      <alignment horizontal="right" vertical="top" wrapText="1" readingOrder="1"/>
      <protection locked="0"/>
    </xf>
    <xf numFmtId="165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66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Fill="1"/>
    <xf numFmtId="0" fontId="4" fillId="0" borderId="11" xfId="0" applyFont="1" applyFill="1" applyBorder="1" applyAlignment="1" applyProtection="1">
      <alignment horizontal="right" vertical="top" readingOrder="1"/>
      <protection locked="0"/>
    </xf>
    <xf numFmtId="0" fontId="4" fillId="0" borderId="12" xfId="0" applyFont="1" applyFill="1" applyBorder="1" applyAlignment="1" applyProtection="1">
      <alignment horizontal="right" vertical="top" readingOrder="1"/>
      <protection locked="0"/>
    </xf>
    <xf numFmtId="0" fontId="1" fillId="0" borderId="17" xfId="0" applyFont="1" applyFill="1" applyBorder="1" applyAlignment="1" applyProtection="1">
      <alignment vertical="top"/>
      <protection locked="0"/>
    </xf>
    <xf numFmtId="0" fontId="1" fillId="0" borderId="12" xfId="0" applyFont="1" applyFill="1" applyBorder="1" applyAlignment="1" applyProtection="1">
      <alignment vertical="top"/>
      <protection locked="0"/>
    </xf>
    <xf numFmtId="0" fontId="1" fillId="0" borderId="13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horizontal="center" vertical="top" readingOrder="1"/>
      <protection locked="0"/>
    </xf>
    <xf numFmtId="0" fontId="4" fillId="0" borderId="19" xfId="0" applyFont="1" applyFill="1" applyBorder="1" applyAlignment="1" applyProtection="1">
      <alignment horizontal="right" vertical="top" readingOrder="1"/>
      <protection locked="0"/>
    </xf>
    <xf numFmtId="0" fontId="4" fillId="0" borderId="10" xfId="0" applyFont="1" applyFill="1" applyBorder="1" applyAlignment="1" applyProtection="1">
      <alignment horizontal="right" vertical="top" readingOrder="1"/>
      <protection locked="0"/>
    </xf>
    <xf numFmtId="0" fontId="4" fillId="0" borderId="21" xfId="0" applyFont="1" applyFill="1" applyBorder="1" applyAlignment="1" applyProtection="1">
      <alignment horizontal="right" vertical="top" readingOrder="1"/>
      <protection locked="0"/>
    </xf>
    <xf numFmtId="0" fontId="4" fillId="0" borderId="13" xfId="0" applyFont="1" applyFill="1" applyBorder="1" applyAlignment="1" applyProtection="1">
      <alignment horizontal="right" vertical="top" readingOrder="1"/>
      <protection locked="0"/>
    </xf>
    <xf numFmtId="0" fontId="4" fillId="0" borderId="22" xfId="0" applyFont="1" applyFill="1" applyBorder="1" applyAlignment="1" applyProtection="1">
      <alignment vertical="top" readingOrder="1"/>
      <protection locked="0"/>
    </xf>
    <xf numFmtId="0" fontId="5" fillId="0" borderId="4" xfId="0" applyFont="1" applyFill="1" applyBorder="1" applyAlignment="1" applyProtection="1">
      <alignment vertical="top" readingOrder="1"/>
      <protection locked="0"/>
    </xf>
    <xf numFmtId="0" fontId="5" fillId="0" borderId="5" xfId="0" applyFont="1" applyFill="1" applyBorder="1" applyAlignment="1" applyProtection="1">
      <alignment vertical="top" readingOrder="1"/>
      <protection locked="0"/>
    </xf>
    <xf numFmtId="0" fontId="5" fillId="0" borderId="15" xfId="0" applyFont="1" applyFill="1" applyBorder="1" applyAlignment="1" applyProtection="1">
      <alignment vertical="top" readingOrder="1"/>
      <protection locked="0"/>
    </xf>
    <xf numFmtId="169" fontId="5" fillId="0" borderId="15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15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22" xfId="0" applyFont="1" applyFill="1" applyBorder="1" applyAlignment="1" applyProtection="1">
      <alignment vertical="top" readingOrder="1"/>
      <protection locked="0"/>
    </xf>
    <xf numFmtId="0" fontId="1" fillId="0" borderId="4" xfId="0" applyFont="1" applyFill="1" applyBorder="1"/>
    <xf numFmtId="166" fontId="2" fillId="0" borderId="5" xfId="0" applyNumberFormat="1" applyFont="1" applyFill="1" applyBorder="1" applyAlignment="1" applyProtection="1">
      <alignment vertical="top" readingOrder="1"/>
      <protection locked="0"/>
    </xf>
    <xf numFmtId="166" fontId="2" fillId="0" borderId="4" xfId="0" applyNumberFormat="1" applyFont="1" applyFill="1" applyBorder="1" applyAlignment="1" applyProtection="1">
      <alignment vertical="top" readingOrder="1"/>
      <protection locked="0"/>
    </xf>
    <xf numFmtId="0" fontId="1" fillId="0" borderId="0" xfId="0" applyFont="1" applyFill="1"/>
    <xf numFmtId="168" fontId="2" fillId="0" borderId="15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22" xfId="0" applyFont="1" applyFill="1" applyBorder="1" applyAlignment="1" applyProtection="1">
      <alignment vertical="top" readingOrder="1"/>
      <protection locked="0"/>
    </xf>
    <xf numFmtId="169" fontId="5" fillId="0" borderId="4" xfId="0" applyNumberFormat="1" applyFont="1" applyFill="1" applyBorder="1" applyAlignment="1" applyProtection="1">
      <alignment horizontal="right" vertical="top" readingOrder="1"/>
      <protection locked="0"/>
    </xf>
    <xf numFmtId="169" fontId="5" fillId="0" borderId="5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4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Fill="1" applyBorder="1" applyAlignment="1" applyProtection="1">
      <alignment vertical="top" readingOrder="1"/>
      <protection locked="0"/>
    </xf>
    <xf numFmtId="169" fontId="5" fillId="0" borderId="0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0" xfId="0" applyNumberFormat="1" applyFont="1" applyFill="1" applyBorder="1" applyAlignment="1" applyProtection="1">
      <alignment horizontal="right" vertical="top" readingOrder="1"/>
      <protection locked="0"/>
    </xf>
    <xf numFmtId="166" fontId="2" fillId="0" borderId="0" xfId="0" applyNumberFormat="1" applyFont="1" applyFill="1" applyBorder="1" applyAlignment="1" applyProtection="1">
      <alignment vertical="top" readingOrder="1"/>
      <protection locked="0"/>
    </xf>
    <xf numFmtId="0" fontId="1" fillId="0" borderId="0" xfId="0" applyFont="1" applyFill="1" applyBorder="1"/>
    <xf numFmtId="166" fontId="2" fillId="0" borderId="0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10" xfId="0" applyFont="1" applyBorder="1" applyAlignment="1" applyProtection="1">
      <alignment horizontal="center" vertical="top" readingOrder="1"/>
      <protection locked="0"/>
    </xf>
    <xf numFmtId="168" fontId="2" fillId="0" borderId="0" xfId="0" applyNumberFormat="1" applyFont="1" applyBorder="1" applyAlignment="1" applyProtection="1">
      <alignment horizontal="right" vertical="top" readingOrder="1"/>
      <protection locked="0"/>
    </xf>
    <xf numFmtId="166" fontId="2" fillId="0" borderId="0" xfId="0" applyNumberFormat="1" applyFont="1" applyBorder="1" applyAlignment="1" applyProtection="1">
      <alignment vertical="top" readingOrder="1"/>
      <protection locked="0"/>
    </xf>
    <xf numFmtId="0" fontId="1" fillId="0" borderId="0" xfId="0" applyFont="1" applyBorder="1"/>
    <xf numFmtId="0" fontId="5" fillId="0" borderId="22" xfId="0" applyFont="1" applyBorder="1" applyAlignment="1" applyProtection="1">
      <alignment vertical="top" wrapText="1" readingOrder="1"/>
      <protection locked="0"/>
    </xf>
    <xf numFmtId="0" fontId="4" fillId="0" borderId="22" xfId="0" applyFont="1" applyBorder="1" applyAlignment="1" applyProtection="1">
      <alignment vertical="top" wrapText="1" readingOrder="1"/>
      <protection locked="0"/>
    </xf>
    <xf numFmtId="166" fontId="4" fillId="0" borderId="0" xfId="0" applyNumberFormat="1" applyFont="1" applyBorder="1" applyAlignment="1" applyProtection="1">
      <alignment horizontal="right" vertical="top" readingOrder="1"/>
      <protection locked="0"/>
    </xf>
    <xf numFmtId="165" fontId="5" fillId="0" borderId="4" xfId="0" applyNumberFormat="1" applyFont="1" applyBorder="1" applyAlignment="1" applyProtection="1">
      <alignment horizontal="right" vertical="top" wrapText="1" readingOrder="1"/>
      <protection locked="0"/>
    </xf>
    <xf numFmtId="165" fontId="5" fillId="0" borderId="0" xfId="0" applyNumberFormat="1" applyFont="1" applyBorder="1" applyAlignment="1" applyProtection="1">
      <alignment horizontal="right" vertical="top" wrapText="1" readingOrder="1"/>
      <protection locked="0"/>
    </xf>
    <xf numFmtId="165" fontId="5" fillId="0" borderId="5" xfId="0" applyNumberFormat="1" applyFont="1" applyBorder="1" applyAlignment="1" applyProtection="1">
      <alignment horizontal="right" vertical="top" wrapText="1" readingOrder="1"/>
      <protection locked="0"/>
    </xf>
    <xf numFmtId="166" fontId="4" fillId="0" borderId="4" xfId="0" applyNumberFormat="1" applyFont="1" applyBorder="1" applyAlignment="1" applyProtection="1">
      <alignment horizontal="right" vertical="top" wrapText="1" readingOrder="1"/>
      <protection locked="0"/>
    </xf>
    <xf numFmtId="166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166" fontId="4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Border="1" applyAlignment="1" applyProtection="1">
      <alignment vertical="top" readingOrder="1"/>
      <protection locked="0"/>
    </xf>
    <xf numFmtId="165" fontId="5" fillId="0" borderId="5" xfId="0" applyNumberFormat="1" applyFont="1" applyBorder="1" applyAlignment="1" applyProtection="1">
      <alignment horizontal="right" vertical="top" readingOrder="1"/>
      <protection locked="0"/>
    </xf>
    <xf numFmtId="166" fontId="4" fillId="0" borderId="5" xfId="0" applyNumberFormat="1" applyFont="1" applyBorder="1" applyAlignment="1" applyProtection="1">
      <alignment horizontal="right" vertical="top" readingOrder="1"/>
      <protection locked="0"/>
    </xf>
    <xf numFmtId="0" fontId="4" fillId="0" borderId="4" xfId="0" applyFont="1" applyBorder="1" applyAlignment="1" applyProtection="1">
      <alignment horizontal="right" vertical="top" wrapText="1" readingOrder="1"/>
      <protection locked="0"/>
    </xf>
    <xf numFmtId="0" fontId="4" fillId="0" borderId="0" xfId="0" applyFont="1" applyBorder="1" applyAlignment="1" applyProtection="1">
      <alignment horizontal="right" vertical="top" wrapText="1" readingOrder="1"/>
      <protection locked="0"/>
    </xf>
    <xf numFmtId="166" fontId="4" fillId="0" borderId="25" xfId="0" applyNumberFormat="1" applyFont="1" applyBorder="1" applyAlignment="1" applyProtection="1">
      <alignment horizontal="right" vertical="top" readingOrder="1"/>
      <protection locked="0"/>
    </xf>
    <xf numFmtId="166" fontId="4" fillId="0" borderId="26" xfId="0" applyNumberFormat="1" applyFont="1" applyBorder="1" applyAlignment="1" applyProtection="1">
      <alignment horizontal="right" vertical="top" readingOrder="1"/>
      <protection locked="0"/>
    </xf>
    <xf numFmtId="0" fontId="2" fillId="0" borderId="5" xfId="0" applyFont="1" applyBorder="1"/>
    <xf numFmtId="3" fontId="5" fillId="0" borderId="5" xfId="0" applyNumberFormat="1" applyFont="1" applyBorder="1" applyAlignment="1" applyProtection="1">
      <alignment horizontal="right" vertical="top" readingOrder="1"/>
      <protection locked="0"/>
    </xf>
    <xf numFmtId="0" fontId="6" fillId="0" borderId="0" xfId="0" applyFont="1" applyBorder="1"/>
    <xf numFmtId="167" fontId="5" fillId="0" borderId="15" xfId="0" applyNumberFormat="1" applyFont="1" applyBorder="1" applyAlignment="1" applyProtection="1">
      <alignment horizontal="right" vertical="top" readingOrder="1"/>
      <protection locked="0"/>
    </xf>
    <xf numFmtId="0" fontId="3" fillId="0" borderId="0" xfId="0" applyFont="1"/>
    <xf numFmtId="0" fontId="11" fillId="0" borderId="22" xfId="0" applyFont="1" applyFill="1" applyBorder="1" applyAlignment="1" applyProtection="1">
      <alignment vertical="top" readingOrder="1"/>
      <protection locked="0"/>
    </xf>
    <xf numFmtId="0" fontId="3" fillId="0" borderId="22" xfId="0" applyFont="1" applyFill="1" applyBorder="1" applyAlignment="1" applyProtection="1">
      <alignment vertical="top" readingOrder="1"/>
      <protection locked="0"/>
    </xf>
    <xf numFmtId="169" fontId="4" fillId="0" borderId="8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4" xfId="0" applyFont="1" applyFill="1" applyBorder="1" applyAlignment="1" applyProtection="1">
      <alignment vertical="top" readingOrder="1"/>
      <protection locked="0"/>
    </xf>
    <xf numFmtId="0" fontId="3" fillId="0" borderId="4" xfId="0" applyFont="1" applyFill="1" applyBorder="1"/>
    <xf numFmtId="0" fontId="1" fillId="0" borderId="5" xfId="0" applyFont="1" applyFill="1" applyBorder="1"/>
    <xf numFmtId="0" fontId="12" fillId="0" borderId="0" xfId="0" applyFont="1" applyFill="1"/>
    <xf numFmtId="0" fontId="0" fillId="0" borderId="0" xfId="0" applyFill="1" applyBorder="1"/>
    <xf numFmtId="169" fontId="2" fillId="0" borderId="0" xfId="0" applyNumberFormat="1" applyFont="1" applyBorder="1" applyAlignment="1" applyProtection="1">
      <alignment horizontal="right" vertical="top" readingOrder="1"/>
      <protection locked="0"/>
    </xf>
    <xf numFmtId="166" fontId="4" fillId="0" borderId="7" xfId="0" applyNumberFormat="1" applyFont="1" applyBorder="1" applyAlignment="1" applyProtection="1">
      <alignment horizontal="right" vertical="top" readingOrder="1"/>
      <protection locked="0"/>
    </xf>
    <xf numFmtId="0" fontId="4" fillId="0" borderId="0" xfId="0" applyFont="1" applyFill="1" applyBorder="1" applyAlignment="1" applyProtection="1">
      <alignment horizontal="center" vertical="top" readingOrder="1"/>
      <protection locked="0"/>
    </xf>
    <xf numFmtId="0" fontId="4" fillId="0" borderId="0" xfId="0" applyFont="1" applyFill="1" applyBorder="1" applyAlignment="1" applyProtection="1">
      <alignment horizontal="right" vertical="top" readingOrder="1"/>
      <protection locked="0"/>
    </xf>
    <xf numFmtId="168" fontId="2" fillId="0" borderId="0" xfId="0" applyNumberFormat="1" applyFont="1" applyFill="1" applyBorder="1" applyAlignment="1" applyProtection="1">
      <alignment horizontal="right" vertical="top" readingOrder="1"/>
      <protection locked="0"/>
    </xf>
    <xf numFmtId="0" fontId="1" fillId="0" borderId="9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horizontal="right" vertical="top" readingOrder="1"/>
      <protection locked="0"/>
    </xf>
    <xf numFmtId="0" fontId="0" fillId="0" borderId="8" xfId="0" applyFill="1" applyBorder="1"/>
    <xf numFmtId="169" fontId="5" fillId="0" borderId="0" xfId="0" applyNumberFormat="1" applyFont="1" applyBorder="1" applyAlignment="1" applyProtection="1">
      <alignment horizontal="right" vertical="top" readingOrder="1"/>
      <protection locked="0"/>
    </xf>
    <xf numFmtId="0" fontId="2" fillId="0" borderId="16" xfId="0" applyFont="1" applyBorder="1" applyAlignment="1" applyProtection="1">
      <alignment horizontal="center" vertical="top" readingOrder="1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1" fillId="0" borderId="18" xfId="0" applyFont="1" applyBorder="1" applyAlignment="1" applyProtection="1">
      <alignment vertical="top"/>
      <protection locked="0"/>
    </xf>
    <xf numFmtId="0" fontId="2" fillId="0" borderId="19" xfId="0" applyFont="1" applyBorder="1" applyAlignment="1" applyProtection="1">
      <alignment horizontal="center" vertical="top" readingOrder="1"/>
      <protection locked="0"/>
    </xf>
    <xf numFmtId="0" fontId="1" fillId="0" borderId="12" xfId="0" applyFont="1" applyBorder="1" applyAlignment="1" applyProtection="1">
      <alignment vertical="top"/>
      <protection locked="0"/>
    </xf>
    <xf numFmtId="0" fontId="1" fillId="0" borderId="2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 readingOrder="1"/>
      <protection locked="0"/>
    </xf>
    <xf numFmtId="0" fontId="1" fillId="0" borderId="7" xfId="0" applyFont="1" applyBorder="1" applyAlignment="1" applyProtection="1">
      <alignment horizontal="right" vertical="top" readingOrder="1"/>
      <protection locked="0"/>
    </xf>
    <xf numFmtId="0" fontId="2" fillId="0" borderId="0" xfId="0" applyFont="1" applyBorder="1" applyAlignment="1" applyProtection="1">
      <alignment horizontal="center" vertical="top" readingOrder="1"/>
      <protection locked="0"/>
    </xf>
    <xf numFmtId="0" fontId="2" fillId="0" borderId="11" xfId="0" applyFont="1" applyBorder="1" applyAlignment="1" applyProtection="1">
      <alignment horizontal="center" vertical="top" readingOrder="1"/>
      <protection locked="0"/>
    </xf>
    <xf numFmtId="0" fontId="1" fillId="0" borderId="14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horizontal="center" vertical="top" readingOrder="1"/>
      <protection locked="0"/>
    </xf>
    <xf numFmtId="0" fontId="4" fillId="0" borderId="10" xfId="0" applyFont="1" applyFill="1" applyBorder="1" applyAlignment="1" applyProtection="1">
      <alignment horizontal="center" vertical="top" readingOrder="1"/>
      <protection locked="0"/>
    </xf>
    <xf numFmtId="0" fontId="1" fillId="0" borderId="13" xfId="0" applyFont="1" applyFill="1" applyBorder="1" applyAlignment="1" applyProtection="1">
      <alignment vertical="top"/>
      <protection locked="0"/>
    </xf>
    <xf numFmtId="0" fontId="4" fillId="0" borderId="19" xfId="0" applyFont="1" applyFill="1" applyBorder="1" applyAlignment="1" applyProtection="1">
      <alignment horizontal="center" vertical="top" readingOrder="1"/>
      <protection locked="0"/>
    </xf>
    <xf numFmtId="0" fontId="1" fillId="0" borderId="20" xfId="0" applyFont="1" applyFill="1" applyBorder="1" applyAlignment="1" applyProtection="1">
      <alignment vertical="top"/>
      <protection locked="0"/>
    </xf>
    <xf numFmtId="0" fontId="4" fillId="0" borderId="13" xfId="0" applyFont="1" applyFill="1" applyBorder="1" applyAlignment="1" applyProtection="1">
      <alignment horizontal="center" vertical="top" readingOrder="1"/>
      <protection locked="0"/>
    </xf>
    <xf numFmtId="0" fontId="4" fillId="0" borderId="0" xfId="0" applyFont="1" applyFill="1" applyBorder="1" applyAlignment="1" applyProtection="1">
      <alignment horizontal="center" vertical="top" readingOrder="1"/>
      <protection locked="0"/>
    </xf>
    <xf numFmtId="0" fontId="4" fillId="0" borderId="0" xfId="0" applyFont="1" applyFill="1" applyBorder="1" applyAlignment="1" applyProtection="1">
      <alignment horizontal="right" vertical="top" readingOrder="1"/>
      <protection locked="0"/>
    </xf>
    <xf numFmtId="0" fontId="4" fillId="0" borderId="14" xfId="0" applyFont="1" applyFill="1" applyBorder="1" applyAlignment="1" applyProtection="1">
      <alignment horizontal="right" vertical="top" readingOrder="1"/>
      <protection locked="0"/>
    </xf>
    <xf numFmtId="0" fontId="4" fillId="0" borderId="23" xfId="0" applyFont="1" applyFill="1" applyBorder="1" applyAlignment="1" applyProtection="1">
      <alignment horizontal="right" vertical="top" readingOrder="1"/>
      <protection locked="0"/>
    </xf>
    <xf numFmtId="0" fontId="4" fillId="0" borderId="11" xfId="0" applyFont="1" applyFill="1" applyBorder="1" applyAlignment="1" applyProtection="1">
      <alignment horizontal="center" vertical="top" readingOrder="1"/>
      <protection locked="0"/>
    </xf>
    <xf numFmtId="0" fontId="1" fillId="0" borderId="14" xfId="0" applyFont="1" applyFill="1" applyBorder="1" applyAlignment="1" applyProtection="1">
      <alignment vertical="top"/>
      <protection locked="0"/>
    </xf>
    <xf numFmtId="0" fontId="4" fillId="0" borderId="16" xfId="0" applyFont="1" applyFill="1" applyBorder="1" applyAlignment="1" applyProtection="1">
      <alignment horizontal="center" vertical="top" readingOrder="1"/>
      <protection locked="0"/>
    </xf>
    <xf numFmtId="0" fontId="1" fillId="0" borderId="17" xfId="0" applyFont="1" applyFill="1" applyBorder="1" applyAlignment="1" applyProtection="1">
      <alignment vertical="top"/>
      <protection locked="0"/>
    </xf>
    <xf numFmtId="0" fontId="1" fillId="0" borderId="18" xfId="0" applyFont="1" applyFill="1" applyBorder="1" applyAlignment="1" applyProtection="1">
      <alignment vertical="top"/>
      <protection locked="0"/>
    </xf>
    <xf numFmtId="0" fontId="1" fillId="0" borderId="12" xfId="0" applyFont="1" applyFill="1" applyBorder="1" applyAlignment="1" applyProtection="1">
      <alignment vertical="top"/>
      <protection locked="0"/>
    </xf>
  </cellXfs>
  <cellStyles count="5">
    <cellStyle name="Comma 2 2" xfId="1"/>
    <cellStyle name="Comma 3" xfId="3"/>
    <cellStyle name="Normal" xfId="0" builtinId="0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sqref="A1:M1"/>
    </sheetView>
  </sheetViews>
  <sheetFormatPr defaultRowHeight="12.75" customHeight="1" x14ac:dyDescent="0.25"/>
  <cols>
    <col min="1" max="1" width="31.7109375" style="26" customWidth="1"/>
    <col min="2" max="10" width="10.7109375" style="26" customWidth="1"/>
    <col min="11" max="12" width="10.7109375" style="26" bestFit="1" customWidth="1"/>
    <col min="13" max="256" width="9.140625" style="26"/>
    <col min="257" max="257" width="31.7109375" style="26" customWidth="1"/>
    <col min="258" max="266" width="10.7109375" style="26" customWidth="1"/>
    <col min="267" max="512" width="9.140625" style="26"/>
    <col min="513" max="513" width="31.7109375" style="26" customWidth="1"/>
    <col min="514" max="522" width="10.7109375" style="26" customWidth="1"/>
    <col min="523" max="768" width="9.140625" style="26"/>
    <col min="769" max="769" width="31.7109375" style="26" customWidth="1"/>
    <col min="770" max="778" width="10.7109375" style="26" customWidth="1"/>
    <col min="779" max="1024" width="9.140625" style="26"/>
    <col min="1025" max="1025" width="31.7109375" style="26" customWidth="1"/>
    <col min="1026" max="1034" width="10.7109375" style="26" customWidth="1"/>
    <col min="1035" max="1280" width="9.140625" style="26"/>
    <col min="1281" max="1281" width="31.7109375" style="26" customWidth="1"/>
    <col min="1282" max="1290" width="10.7109375" style="26" customWidth="1"/>
    <col min="1291" max="1536" width="9.140625" style="26"/>
    <col min="1537" max="1537" width="31.7109375" style="26" customWidth="1"/>
    <col min="1538" max="1546" width="10.7109375" style="26" customWidth="1"/>
    <col min="1547" max="1792" width="9.140625" style="26"/>
    <col min="1793" max="1793" width="31.7109375" style="26" customWidth="1"/>
    <col min="1794" max="1802" width="10.7109375" style="26" customWidth="1"/>
    <col min="1803" max="2048" width="9.140625" style="26"/>
    <col min="2049" max="2049" width="31.7109375" style="26" customWidth="1"/>
    <col min="2050" max="2058" width="10.7109375" style="26" customWidth="1"/>
    <col min="2059" max="2304" width="9.140625" style="26"/>
    <col min="2305" max="2305" width="31.7109375" style="26" customWidth="1"/>
    <col min="2306" max="2314" width="10.7109375" style="26" customWidth="1"/>
    <col min="2315" max="2560" width="9.140625" style="26"/>
    <col min="2561" max="2561" width="31.7109375" style="26" customWidth="1"/>
    <col min="2562" max="2570" width="10.7109375" style="26" customWidth="1"/>
    <col min="2571" max="2816" width="9.140625" style="26"/>
    <col min="2817" max="2817" width="31.7109375" style="26" customWidth="1"/>
    <col min="2818" max="2826" width="10.7109375" style="26" customWidth="1"/>
    <col min="2827" max="3072" width="9.140625" style="26"/>
    <col min="3073" max="3073" width="31.7109375" style="26" customWidth="1"/>
    <col min="3074" max="3082" width="10.7109375" style="26" customWidth="1"/>
    <col min="3083" max="3328" width="9.140625" style="26"/>
    <col min="3329" max="3329" width="31.7109375" style="26" customWidth="1"/>
    <col min="3330" max="3338" width="10.7109375" style="26" customWidth="1"/>
    <col min="3339" max="3584" width="9.140625" style="26"/>
    <col min="3585" max="3585" width="31.7109375" style="26" customWidth="1"/>
    <col min="3586" max="3594" width="10.7109375" style="26" customWidth="1"/>
    <col min="3595" max="3840" width="9.140625" style="26"/>
    <col min="3841" max="3841" width="31.7109375" style="26" customWidth="1"/>
    <col min="3842" max="3850" width="10.7109375" style="26" customWidth="1"/>
    <col min="3851" max="4096" width="9.140625" style="26"/>
    <col min="4097" max="4097" width="31.7109375" style="26" customWidth="1"/>
    <col min="4098" max="4106" width="10.7109375" style="26" customWidth="1"/>
    <col min="4107" max="4352" width="9.140625" style="26"/>
    <col min="4353" max="4353" width="31.7109375" style="26" customWidth="1"/>
    <col min="4354" max="4362" width="10.7109375" style="26" customWidth="1"/>
    <col min="4363" max="4608" width="9.140625" style="26"/>
    <col min="4609" max="4609" width="31.7109375" style="26" customWidth="1"/>
    <col min="4610" max="4618" width="10.7109375" style="26" customWidth="1"/>
    <col min="4619" max="4864" width="9.140625" style="26"/>
    <col min="4865" max="4865" width="31.7109375" style="26" customWidth="1"/>
    <col min="4866" max="4874" width="10.7109375" style="26" customWidth="1"/>
    <col min="4875" max="5120" width="9.140625" style="26"/>
    <col min="5121" max="5121" width="31.7109375" style="26" customWidth="1"/>
    <col min="5122" max="5130" width="10.7109375" style="26" customWidth="1"/>
    <col min="5131" max="5376" width="9.140625" style="26"/>
    <col min="5377" max="5377" width="31.7109375" style="26" customWidth="1"/>
    <col min="5378" max="5386" width="10.7109375" style="26" customWidth="1"/>
    <col min="5387" max="5632" width="9.140625" style="26"/>
    <col min="5633" max="5633" width="31.7109375" style="26" customWidth="1"/>
    <col min="5634" max="5642" width="10.7109375" style="26" customWidth="1"/>
    <col min="5643" max="5888" width="9.140625" style="26"/>
    <col min="5889" max="5889" width="31.7109375" style="26" customWidth="1"/>
    <col min="5890" max="5898" width="10.7109375" style="26" customWidth="1"/>
    <col min="5899" max="6144" width="9.140625" style="26"/>
    <col min="6145" max="6145" width="31.7109375" style="26" customWidth="1"/>
    <col min="6146" max="6154" width="10.7109375" style="26" customWidth="1"/>
    <col min="6155" max="6400" width="9.140625" style="26"/>
    <col min="6401" max="6401" width="31.7109375" style="26" customWidth="1"/>
    <col min="6402" max="6410" width="10.7109375" style="26" customWidth="1"/>
    <col min="6411" max="6656" width="9.140625" style="26"/>
    <col min="6657" max="6657" width="31.7109375" style="26" customWidth="1"/>
    <col min="6658" max="6666" width="10.7109375" style="26" customWidth="1"/>
    <col min="6667" max="6912" width="9.140625" style="26"/>
    <col min="6913" max="6913" width="31.7109375" style="26" customWidth="1"/>
    <col min="6914" max="6922" width="10.7109375" style="26" customWidth="1"/>
    <col min="6923" max="7168" width="9.140625" style="26"/>
    <col min="7169" max="7169" width="31.7109375" style="26" customWidth="1"/>
    <col min="7170" max="7178" width="10.7109375" style="26" customWidth="1"/>
    <col min="7179" max="7424" width="9.140625" style="26"/>
    <col min="7425" max="7425" width="31.7109375" style="26" customWidth="1"/>
    <col min="7426" max="7434" width="10.7109375" style="26" customWidth="1"/>
    <col min="7435" max="7680" width="9.140625" style="26"/>
    <col min="7681" max="7681" width="31.7109375" style="26" customWidth="1"/>
    <col min="7682" max="7690" width="10.7109375" style="26" customWidth="1"/>
    <col min="7691" max="7936" width="9.140625" style="26"/>
    <col min="7937" max="7937" width="31.7109375" style="26" customWidth="1"/>
    <col min="7938" max="7946" width="10.7109375" style="26" customWidth="1"/>
    <col min="7947" max="8192" width="9.140625" style="26"/>
    <col min="8193" max="8193" width="31.7109375" style="26" customWidth="1"/>
    <col min="8194" max="8202" width="10.7109375" style="26" customWidth="1"/>
    <col min="8203" max="8448" width="9.140625" style="26"/>
    <col min="8449" max="8449" width="31.7109375" style="26" customWidth="1"/>
    <col min="8450" max="8458" width="10.7109375" style="26" customWidth="1"/>
    <col min="8459" max="8704" width="9.140625" style="26"/>
    <col min="8705" max="8705" width="31.7109375" style="26" customWidth="1"/>
    <col min="8706" max="8714" width="10.7109375" style="26" customWidth="1"/>
    <col min="8715" max="8960" width="9.140625" style="26"/>
    <col min="8961" max="8961" width="31.7109375" style="26" customWidth="1"/>
    <col min="8962" max="8970" width="10.7109375" style="26" customWidth="1"/>
    <col min="8971" max="9216" width="9.140625" style="26"/>
    <col min="9217" max="9217" width="31.7109375" style="26" customWidth="1"/>
    <col min="9218" max="9226" width="10.7109375" style="26" customWidth="1"/>
    <col min="9227" max="9472" width="9.140625" style="26"/>
    <col min="9473" max="9473" width="31.7109375" style="26" customWidth="1"/>
    <col min="9474" max="9482" width="10.7109375" style="26" customWidth="1"/>
    <col min="9483" max="9728" width="9.140625" style="26"/>
    <col min="9729" max="9729" width="31.7109375" style="26" customWidth="1"/>
    <col min="9730" max="9738" width="10.7109375" style="26" customWidth="1"/>
    <col min="9739" max="9984" width="9.140625" style="26"/>
    <col min="9985" max="9985" width="31.7109375" style="26" customWidth="1"/>
    <col min="9986" max="9994" width="10.7109375" style="26" customWidth="1"/>
    <col min="9995" max="10240" width="9.140625" style="26"/>
    <col min="10241" max="10241" width="31.7109375" style="26" customWidth="1"/>
    <col min="10242" max="10250" width="10.7109375" style="26" customWidth="1"/>
    <col min="10251" max="10496" width="9.140625" style="26"/>
    <col min="10497" max="10497" width="31.7109375" style="26" customWidth="1"/>
    <col min="10498" max="10506" width="10.7109375" style="26" customWidth="1"/>
    <col min="10507" max="10752" width="9.140625" style="26"/>
    <col min="10753" max="10753" width="31.7109375" style="26" customWidth="1"/>
    <col min="10754" max="10762" width="10.7109375" style="26" customWidth="1"/>
    <col min="10763" max="11008" width="9.140625" style="26"/>
    <col min="11009" max="11009" width="31.7109375" style="26" customWidth="1"/>
    <col min="11010" max="11018" width="10.7109375" style="26" customWidth="1"/>
    <col min="11019" max="11264" width="9.140625" style="26"/>
    <col min="11265" max="11265" width="31.7109375" style="26" customWidth="1"/>
    <col min="11266" max="11274" width="10.7109375" style="26" customWidth="1"/>
    <col min="11275" max="11520" width="9.140625" style="26"/>
    <col min="11521" max="11521" width="31.7109375" style="26" customWidth="1"/>
    <col min="11522" max="11530" width="10.7109375" style="26" customWidth="1"/>
    <col min="11531" max="11776" width="9.140625" style="26"/>
    <col min="11777" max="11777" width="31.7109375" style="26" customWidth="1"/>
    <col min="11778" max="11786" width="10.7109375" style="26" customWidth="1"/>
    <col min="11787" max="12032" width="9.140625" style="26"/>
    <col min="12033" max="12033" width="31.7109375" style="26" customWidth="1"/>
    <col min="12034" max="12042" width="10.7109375" style="26" customWidth="1"/>
    <col min="12043" max="12288" width="9.140625" style="26"/>
    <col min="12289" max="12289" width="31.7109375" style="26" customWidth="1"/>
    <col min="12290" max="12298" width="10.7109375" style="26" customWidth="1"/>
    <col min="12299" max="12544" width="9.140625" style="26"/>
    <col min="12545" max="12545" width="31.7109375" style="26" customWidth="1"/>
    <col min="12546" max="12554" width="10.7109375" style="26" customWidth="1"/>
    <col min="12555" max="12800" width="9.140625" style="26"/>
    <col min="12801" max="12801" width="31.7109375" style="26" customWidth="1"/>
    <col min="12802" max="12810" width="10.7109375" style="26" customWidth="1"/>
    <col min="12811" max="13056" width="9.140625" style="26"/>
    <col min="13057" max="13057" width="31.7109375" style="26" customWidth="1"/>
    <col min="13058" max="13066" width="10.7109375" style="26" customWidth="1"/>
    <col min="13067" max="13312" width="9.140625" style="26"/>
    <col min="13313" max="13313" width="31.7109375" style="26" customWidth="1"/>
    <col min="13314" max="13322" width="10.7109375" style="26" customWidth="1"/>
    <col min="13323" max="13568" width="9.140625" style="26"/>
    <col min="13569" max="13569" width="31.7109375" style="26" customWidth="1"/>
    <col min="13570" max="13578" width="10.7109375" style="26" customWidth="1"/>
    <col min="13579" max="13824" width="9.140625" style="26"/>
    <col min="13825" max="13825" width="31.7109375" style="26" customWidth="1"/>
    <col min="13826" max="13834" width="10.7109375" style="26" customWidth="1"/>
    <col min="13835" max="14080" width="9.140625" style="26"/>
    <col min="14081" max="14081" width="31.7109375" style="26" customWidth="1"/>
    <col min="14082" max="14090" width="10.7109375" style="26" customWidth="1"/>
    <col min="14091" max="14336" width="9.140625" style="26"/>
    <col min="14337" max="14337" width="31.7109375" style="26" customWidth="1"/>
    <col min="14338" max="14346" width="10.7109375" style="26" customWidth="1"/>
    <col min="14347" max="14592" width="9.140625" style="26"/>
    <col min="14593" max="14593" width="31.7109375" style="26" customWidth="1"/>
    <col min="14594" max="14602" width="10.7109375" style="26" customWidth="1"/>
    <col min="14603" max="14848" width="9.140625" style="26"/>
    <col min="14849" max="14849" width="31.7109375" style="26" customWidth="1"/>
    <col min="14850" max="14858" width="10.7109375" style="26" customWidth="1"/>
    <col min="14859" max="15104" width="9.140625" style="26"/>
    <col min="15105" max="15105" width="31.7109375" style="26" customWidth="1"/>
    <col min="15106" max="15114" width="10.7109375" style="26" customWidth="1"/>
    <col min="15115" max="15360" width="9.140625" style="26"/>
    <col min="15361" max="15361" width="31.7109375" style="26" customWidth="1"/>
    <col min="15362" max="15370" width="10.7109375" style="26" customWidth="1"/>
    <col min="15371" max="15616" width="9.140625" style="26"/>
    <col min="15617" max="15617" width="31.7109375" style="26" customWidth="1"/>
    <col min="15618" max="15626" width="10.7109375" style="26" customWidth="1"/>
    <col min="15627" max="15872" width="9.140625" style="26"/>
    <col min="15873" max="15873" width="31.7109375" style="26" customWidth="1"/>
    <col min="15874" max="15882" width="10.7109375" style="26" customWidth="1"/>
    <col min="15883" max="16128" width="9.140625" style="26"/>
    <col min="16129" max="16129" width="31.7109375" style="26" customWidth="1"/>
    <col min="16130" max="16138" width="10.7109375" style="26" customWidth="1"/>
    <col min="16139" max="16384" width="9.140625" style="26"/>
  </cols>
  <sheetData>
    <row r="1" spans="1:13" s="121" customFormat="1" ht="12.75" customHeight="1" x14ac:dyDescent="0.25">
      <c r="A1" s="147" t="s">
        <v>314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1" customFormat="1" ht="12.75" customHeight="1" x14ac:dyDescent="0.2">
      <c r="A2" s="152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" customFormat="1" ht="12.75" customHeight="1" x14ac:dyDescent="0.2">
      <c r="A3" s="151"/>
      <c r="B3" s="148" t="s">
        <v>44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1" customFormat="1" ht="12.75" customHeight="1" x14ac:dyDescent="0.2">
      <c r="A4" s="31" t="s">
        <v>45</v>
      </c>
      <c r="B4" s="141" t="s">
        <v>46</v>
      </c>
      <c r="C4" s="142"/>
      <c r="D4" s="143"/>
      <c r="E4" s="141" t="s">
        <v>0</v>
      </c>
      <c r="F4" s="142"/>
      <c r="G4" s="143"/>
      <c r="H4" s="141" t="s">
        <v>47</v>
      </c>
      <c r="I4" s="142"/>
      <c r="J4" s="143"/>
      <c r="K4" s="141" t="s">
        <v>313</v>
      </c>
      <c r="L4" s="142"/>
      <c r="M4" s="143"/>
    </row>
    <row r="5" spans="1:13" s="1" customFormat="1" ht="12.75" customHeight="1" x14ac:dyDescent="0.2">
      <c r="A5" s="150" t="s">
        <v>48</v>
      </c>
      <c r="B5" s="144" t="s">
        <v>43</v>
      </c>
      <c r="C5" s="145"/>
      <c r="D5" s="146"/>
      <c r="E5" s="144" t="s">
        <v>43</v>
      </c>
      <c r="F5" s="145"/>
      <c r="G5" s="146"/>
      <c r="H5" s="144" t="s">
        <v>43</v>
      </c>
      <c r="I5" s="145"/>
      <c r="J5" s="146"/>
      <c r="K5" s="144" t="s">
        <v>43</v>
      </c>
      <c r="L5" s="145"/>
      <c r="M5" s="146"/>
    </row>
    <row r="6" spans="1:13" s="1" customFormat="1" ht="12.75" customHeight="1" x14ac:dyDescent="0.2">
      <c r="A6" s="151"/>
      <c r="B6" s="32" t="s">
        <v>49</v>
      </c>
      <c r="C6" s="33" t="s">
        <v>50</v>
      </c>
      <c r="D6" s="34" t="s">
        <v>51</v>
      </c>
      <c r="E6" s="32" t="s">
        <v>49</v>
      </c>
      <c r="F6" s="33" t="s">
        <v>50</v>
      </c>
      <c r="G6" s="34" t="s">
        <v>51</v>
      </c>
      <c r="H6" s="32" t="s">
        <v>49</v>
      </c>
      <c r="I6" s="33" t="s">
        <v>50</v>
      </c>
      <c r="J6" s="34" t="s">
        <v>51</v>
      </c>
      <c r="K6" s="32" t="s">
        <v>49</v>
      </c>
      <c r="L6" s="99" t="s">
        <v>50</v>
      </c>
      <c r="M6" s="34" t="s">
        <v>51</v>
      </c>
    </row>
    <row r="7" spans="1:13" s="1" customFormat="1" ht="12.75" customHeight="1" x14ac:dyDescent="0.2">
      <c r="A7" s="27" t="s">
        <v>52</v>
      </c>
      <c r="B7" s="35"/>
      <c r="C7" s="36"/>
      <c r="D7" s="37"/>
      <c r="E7" s="35"/>
      <c r="F7" s="36"/>
      <c r="G7" s="37"/>
      <c r="H7" s="35"/>
      <c r="I7" s="36"/>
      <c r="J7" s="37"/>
      <c r="K7" s="35"/>
      <c r="L7" s="36"/>
      <c r="M7" s="37"/>
    </row>
    <row r="8" spans="1:13" ht="12.75" customHeight="1" x14ac:dyDescent="0.25">
      <c r="A8" s="38" t="s">
        <v>20</v>
      </c>
      <c r="B8" s="39">
        <v>1474629</v>
      </c>
      <c r="C8" s="40">
        <v>951630</v>
      </c>
      <c r="D8" s="41">
        <v>-35.466480043454993</v>
      </c>
      <c r="E8" s="39">
        <v>1136005</v>
      </c>
      <c r="F8" s="40">
        <v>839008</v>
      </c>
      <c r="G8" s="41">
        <v>-26.143987042310552</v>
      </c>
      <c r="H8" s="39">
        <v>363913</v>
      </c>
      <c r="I8" s="40">
        <v>154376</v>
      </c>
      <c r="J8" s="41">
        <v>-57.578871873222447</v>
      </c>
      <c r="K8" s="39">
        <f>E8+H8</f>
        <v>1499918</v>
      </c>
      <c r="L8" s="40">
        <f>F8+I8</f>
        <v>993384</v>
      </c>
      <c r="M8" s="122">
        <f t="shared" ref="M8" si="0">(L8-K8)/K8*100</f>
        <v>-33.770779469277656</v>
      </c>
    </row>
    <row r="9" spans="1:13" ht="12.75" customHeight="1" x14ac:dyDescent="0.25">
      <c r="A9" s="38" t="s">
        <v>53</v>
      </c>
      <c r="B9" s="39">
        <v>742090</v>
      </c>
      <c r="C9" s="40">
        <v>612020</v>
      </c>
      <c r="D9" s="41">
        <v>-17.527523615733941</v>
      </c>
      <c r="E9" s="39">
        <v>629841</v>
      </c>
      <c r="F9" s="40">
        <v>555746</v>
      </c>
      <c r="G9" s="41">
        <v>-11.764080140860948</v>
      </c>
      <c r="H9" s="39">
        <v>108079</v>
      </c>
      <c r="I9" s="40">
        <v>79045</v>
      </c>
      <c r="J9" s="41">
        <v>-26.863683046660313</v>
      </c>
      <c r="K9" s="39">
        <f t="shared" ref="K9:K24" si="1">E9+H9</f>
        <v>737920</v>
      </c>
      <c r="L9" s="40">
        <f t="shared" ref="L9:L24" si="2">F9+I9</f>
        <v>634791</v>
      </c>
      <c r="M9" s="41">
        <f t="shared" ref="M9:M24" si="3">(L9-K9)/K9*100</f>
        <v>-13.975634215091068</v>
      </c>
    </row>
    <row r="10" spans="1:13" ht="12.75" customHeight="1" x14ac:dyDescent="0.25">
      <c r="A10" s="38" t="s">
        <v>22</v>
      </c>
      <c r="B10" s="39">
        <v>90799</v>
      </c>
      <c r="C10" s="40">
        <v>58045</v>
      </c>
      <c r="D10" s="41">
        <v>-36.073084505335963</v>
      </c>
      <c r="E10" s="39">
        <v>92334</v>
      </c>
      <c r="F10" s="40">
        <v>60804</v>
      </c>
      <c r="G10" s="41">
        <v>-34.147767886152444</v>
      </c>
      <c r="H10" s="39">
        <v>1661</v>
      </c>
      <c r="I10" s="40">
        <v>564</v>
      </c>
      <c r="J10" s="41">
        <v>-66.044551475015055</v>
      </c>
      <c r="K10" s="39">
        <f t="shared" si="1"/>
        <v>93995</v>
      </c>
      <c r="L10" s="40">
        <f t="shared" si="2"/>
        <v>61368</v>
      </c>
      <c r="M10" s="41">
        <f t="shared" si="3"/>
        <v>-34.711420820256393</v>
      </c>
    </row>
    <row r="11" spans="1:13" ht="12.75" customHeight="1" x14ac:dyDescent="0.25">
      <c r="A11" s="42" t="s">
        <v>54</v>
      </c>
      <c r="B11" s="43">
        <v>2307518</v>
      </c>
      <c r="C11" s="44">
        <v>1621695</v>
      </c>
      <c r="D11" s="45">
        <v>-29.721241611116362</v>
      </c>
      <c r="E11" s="43">
        <v>1858180</v>
      </c>
      <c r="F11" s="44">
        <v>1455558</v>
      </c>
      <c r="G11" s="45">
        <v>-21.667545662960531</v>
      </c>
      <c r="H11" s="43">
        <v>473653</v>
      </c>
      <c r="I11" s="44">
        <v>233985</v>
      </c>
      <c r="J11" s="45">
        <v>-50.599911749740848</v>
      </c>
      <c r="K11" s="43">
        <f t="shared" si="1"/>
        <v>2331833</v>
      </c>
      <c r="L11" s="44">
        <f t="shared" si="2"/>
        <v>1689543</v>
      </c>
      <c r="M11" s="45">
        <f t="shared" si="3"/>
        <v>-27.544425351215118</v>
      </c>
    </row>
    <row r="12" spans="1:13" s="1" customFormat="1" ht="12.75" customHeight="1" x14ac:dyDescent="0.2">
      <c r="A12" s="27" t="s">
        <v>23</v>
      </c>
      <c r="B12" s="35"/>
      <c r="C12" s="36"/>
      <c r="D12" s="37"/>
      <c r="E12" s="35"/>
      <c r="F12" s="36"/>
      <c r="G12" s="37"/>
      <c r="H12" s="35"/>
      <c r="I12" s="36"/>
      <c r="J12" s="37"/>
      <c r="K12" s="35"/>
      <c r="L12" s="36"/>
      <c r="M12" s="37"/>
    </row>
    <row r="13" spans="1:13" s="1" customFormat="1" ht="12.75" customHeight="1" x14ac:dyDescent="0.2">
      <c r="A13" s="21" t="s">
        <v>55</v>
      </c>
      <c r="B13" s="46">
        <v>710489</v>
      </c>
      <c r="C13" s="47">
        <v>293551</v>
      </c>
      <c r="D13" s="48">
        <v>-58.683244920048026</v>
      </c>
      <c r="E13" s="46">
        <v>375696</v>
      </c>
      <c r="F13" s="47">
        <v>63506</v>
      </c>
      <c r="G13" s="48">
        <v>-83.096439674630545</v>
      </c>
      <c r="H13" s="46">
        <v>344709</v>
      </c>
      <c r="I13" s="47">
        <v>229792</v>
      </c>
      <c r="J13" s="48">
        <v>-33.337394730047663</v>
      </c>
      <c r="K13" s="46">
        <f t="shared" si="1"/>
        <v>720405</v>
      </c>
      <c r="L13" s="47">
        <f t="shared" si="2"/>
        <v>293298</v>
      </c>
      <c r="M13" s="48">
        <f t="shared" si="3"/>
        <v>-59.287067691090435</v>
      </c>
    </row>
    <row r="14" spans="1:13" s="1" customFormat="1" ht="12.75" customHeight="1" x14ac:dyDescent="0.2">
      <c r="A14" s="21" t="s">
        <v>56</v>
      </c>
      <c r="B14" s="46">
        <v>82253</v>
      </c>
      <c r="C14" s="47">
        <v>48771</v>
      </c>
      <c r="D14" s="48">
        <v>-40.706114062708956</v>
      </c>
      <c r="E14" s="46">
        <v>77763</v>
      </c>
      <c r="F14" s="47">
        <v>44969</v>
      </c>
      <c r="G14" s="48">
        <v>-42.171726913827911</v>
      </c>
      <c r="H14" s="46">
        <v>4576</v>
      </c>
      <c r="I14" s="47">
        <v>2929</v>
      </c>
      <c r="J14" s="48">
        <v>-35.992132867132867</v>
      </c>
      <c r="K14" s="46">
        <f t="shared" si="1"/>
        <v>82339</v>
      </c>
      <c r="L14" s="47">
        <f t="shared" si="2"/>
        <v>47898</v>
      </c>
      <c r="M14" s="48">
        <f t="shared" si="3"/>
        <v>-41.828295218547709</v>
      </c>
    </row>
    <row r="15" spans="1:13" s="1" customFormat="1" ht="12.75" customHeight="1" x14ac:dyDescent="0.2">
      <c r="A15" s="49" t="s">
        <v>57</v>
      </c>
      <c r="B15" s="50">
        <v>792742</v>
      </c>
      <c r="C15" s="51">
        <v>342322</v>
      </c>
      <c r="D15" s="52">
        <v>-56.817981133836739</v>
      </c>
      <c r="E15" s="50">
        <v>453459</v>
      </c>
      <c r="F15" s="51">
        <v>108475</v>
      </c>
      <c r="G15" s="52">
        <v>-76.078322406215335</v>
      </c>
      <c r="H15" s="50">
        <v>349285</v>
      </c>
      <c r="I15" s="51">
        <v>232721</v>
      </c>
      <c r="J15" s="52">
        <v>-33.372174585224101</v>
      </c>
      <c r="K15" s="50">
        <f t="shared" si="1"/>
        <v>802744</v>
      </c>
      <c r="L15" s="51">
        <f t="shared" si="2"/>
        <v>341196</v>
      </c>
      <c r="M15" s="52">
        <f t="shared" si="3"/>
        <v>-57.496287733075548</v>
      </c>
    </row>
    <row r="16" spans="1:13" s="1" customFormat="1" ht="12.75" customHeight="1" x14ac:dyDescent="0.2">
      <c r="A16" s="27" t="s">
        <v>29</v>
      </c>
      <c r="B16" s="35"/>
      <c r="C16" s="36"/>
      <c r="D16" s="37"/>
      <c r="E16" s="35"/>
      <c r="F16" s="36"/>
      <c r="G16" s="37"/>
      <c r="H16" s="35"/>
      <c r="I16" s="36"/>
      <c r="J16" s="37"/>
      <c r="K16" s="35"/>
      <c r="L16" s="36"/>
      <c r="M16" s="37"/>
    </row>
    <row r="17" spans="1:13" ht="12.75" customHeight="1" x14ac:dyDescent="0.25">
      <c r="A17" s="38" t="s">
        <v>58</v>
      </c>
      <c r="B17" s="39">
        <v>4394953</v>
      </c>
      <c r="C17" s="40">
        <v>2721882</v>
      </c>
      <c r="D17" s="41">
        <v>-38.068006643074455</v>
      </c>
      <c r="E17" s="39">
        <v>4157329</v>
      </c>
      <c r="F17" s="40">
        <v>2779416</v>
      </c>
      <c r="G17" s="41">
        <v>-33.144189454334743</v>
      </c>
      <c r="H17" s="39">
        <v>260872</v>
      </c>
      <c r="I17" s="40">
        <v>122840</v>
      </c>
      <c r="J17" s="41">
        <v>-52.911772823453653</v>
      </c>
      <c r="K17" s="39">
        <f t="shared" si="1"/>
        <v>4418201</v>
      </c>
      <c r="L17" s="40">
        <f t="shared" si="2"/>
        <v>2902256</v>
      </c>
      <c r="M17" s="41">
        <f t="shared" si="3"/>
        <v>-34.311363380706311</v>
      </c>
    </row>
    <row r="18" spans="1:13" ht="12.75" customHeight="1" x14ac:dyDescent="0.25">
      <c r="A18" s="38" t="s">
        <v>59</v>
      </c>
      <c r="B18" s="39">
        <v>10406206</v>
      </c>
      <c r="C18" s="40">
        <v>8049141</v>
      </c>
      <c r="D18" s="41">
        <v>-22.650570246254976</v>
      </c>
      <c r="E18" s="39">
        <v>8256420</v>
      </c>
      <c r="F18" s="40">
        <v>6454915</v>
      </c>
      <c r="G18" s="41">
        <v>-21.819444747239121</v>
      </c>
      <c r="H18" s="39">
        <v>2116755</v>
      </c>
      <c r="I18" s="40">
        <v>1676675</v>
      </c>
      <c r="J18" s="41">
        <v>-20.790313475106945</v>
      </c>
      <c r="K18" s="39">
        <f t="shared" si="1"/>
        <v>10373175</v>
      </c>
      <c r="L18" s="40">
        <f t="shared" si="2"/>
        <v>8131590</v>
      </c>
      <c r="M18" s="41">
        <f t="shared" si="3"/>
        <v>-21.60943973277227</v>
      </c>
    </row>
    <row r="19" spans="1:13" ht="12.75" customHeight="1" x14ac:dyDescent="0.25">
      <c r="A19" s="38" t="s">
        <v>39</v>
      </c>
      <c r="B19" s="39">
        <v>450418</v>
      </c>
      <c r="C19" s="40">
        <v>399125</v>
      </c>
      <c r="D19" s="41">
        <v>-11.387866381894153</v>
      </c>
      <c r="E19" s="39">
        <v>450008</v>
      </c>
      <c r="F19" s="40">
        <v>402184</v>
      </c>
      <c r="G19" s="41">
        <v>-10.627366624593341</v>
      </c>
      <c r="H19" s="39">
        <v>9900</v>
      </c>
      <c r="I19" s="40">
        <v>4979</v>
      </c>
      <c r="J19" s="41">
        <v>-49.707070707070706</v>
      </c>
      <c r="K19" s="39">
        <f t="shared" si="1"/>
        <v>459908</v>
      </c>
      <c r="L19" s="40">
        <f t="shared" si="2"/>
        <v>407163</v>
      </c>
      <c r="M19" s="41">
        <f t="shared" si="3"/>
        <v>-11.468598067439576</v>
      </c>
    </row>
    <row r="20" spans="1:13" ht="12.75" customHeight="1" x14ac:dyDescent="0.25">
      <c r="A20" s="38" t="s">
        <v>40</v>
      </c>
      <c r="B20" s="39">
        <v>0</v>
      </c>
      <c r="C20" s="40">
        <v>1347</v>
      </c>
      <c r="D20" s="41" t="s">
        <v>41</v>
      </c>
      <c r="E20" s="39">
        <v>0</v>
      </c>
      <c r="F20" s="40">
        <v>1356</v>
      </c>
      <c r="G20" s="41" t="s">
        <v>41</v>
      </c>
      <c r="H20" s="39">
        <v>0</v>
      </c>
      <c r="I20" s="40">
        <v>0</v>
      </c>
      <c r="J20" s="41" t="s">
        <v>41</v>
      </c>
      <c r="K20" s="39">
        <f t="shared" si="1"/>
        <v>0</v>
      </c>
      <c r="L20" s="40">
        <f t="shared" si="2"/>
        <v>1356</v>
      </c>
      <c r="M20" s="41" t="e">
        <f t="shared" si="3"/>
        <v>#DIV/0!</v>
      </c>
    </row>
    <row r="21" spans="1:13" ht="12.75" customHeight="1" x14ac:dyDescent="0.25">
      <c r="A21" s="42" t="s">
        <v>60</v>
      </c>
      <c r="B21" s="43">
        <v>15251577</v>
      </c>
      <c r="C21" s="44">
        <v>11171495</v>
      </c>
      <c r="D21" s="45">
        <v>-26.751869659117872</v>
      </c>
      <c r="E21" s="43">
        <v>12863757</v>
      </c>
      <c r="F21" s="44">
        <v>9637871</v>
      </c>
      <c r="G21" s="45">
        <v>-25.077323833153876</v>
      </c>
      <c r="H21" s="43">
        <v>2387527</v>
      </c>
      <c r="I21" s="44">
        <v>1804494</v>
      </c>
      <c r="J21" s="45">
        <v>-24.419954203659266</v>
      </c>
      <c r="K21" s="43">
        <f t="shared" si="1"/>
        <v>15251284</v>
      </c>
      <c r="L21" s="44">
        <f t="shared" si="2"/>
        <v>11442365</v>
      </c>
      <c r="M21" s="45">
        <f t="shared" si="3"/>
        <v>-24.974415268904572</v>
      </c>
    </row>
    <row r="22" spans="1:13" s="1" customFormat="1" ht="12.75" customHeight="1" x14ac:dyDescent="0.2">
      <c r="A22" s="27" t="s">
        <v>42</v>
      </c>
      <c r="B22" s="35"/>
      <c r="C22" s="36"/>
      <c r="D22" s="37"/>
      <c r="E22" s="35"/>
      <c r="F22" s="36"/>
      <c r="G22" s="37"/>
      <c r="H22" s="35"/>
      <c r="I22" s="36"/>
      <c r="J22" s="37"/>
      <c r="K22" s="35"/>
      <c r="L22" s="36"/>
      <c r="M22" s="37"/>
    </row>
    <row r="23" spans="1:13" s="1" customFormat="1" ht="12.75" customHeight="1" x14ac:dyDescent="0.2">
      <c r="A23" s="21" t="s">
        <v>42</v>
      </c>
      <c r="B23" s="46">
        <v>4594</v>
      </c>
      <c r="C23" s="47">
        <v>1721</v>
      </c>
      <c r="D23" s="48">
        <v>-62.538093164997818</v>
      </c>
      <c r="E23" s="46">
        <v>921</v>
      </c>
      <c r="F23" s="53">
        <v>-27</v>
      </c>
      <c r="G23" s="48">
        <v>-102.93159609120521</v>
      </c>
      <c r="H23" s="46">
        <v>4074</v>
      </c>
      <c r="I23" s="47">
        <v>1639</v>
      </c>
      <c r="J23" s="48">
        <v>-59.769268532155131</v>
      </c>
      <c r="K23" s="46">
        <f t="shared" si="1"/>
        <v>4995</v>
      </c>
      <c r="L23" s="47">
        <f t="shared" si="2"/>
        <v>1612</v>
      </c>
      <c r="M23" s="48">
        <f t="shared" si="3"/>
        <v>-67.727727727727725</v>
      </c>
    </row>
    <row r="24" spans="1:13" s="1" customFormat="1" ht="12.75" customHeight="1" x14ac:dyDescent="0.2">
      <c r="A24" s="49" t="s">
        <v>61</v>
      </c>
      <c r="B24" s="54">
        <f>+B11+B15+B21+B23</f>
        <v>18356431</v>
      </c>
      <c r="C24" s="55">
        <f>+C11+C15+C21+C23</f>
        <v>13137233</v>
      </c>
      <c r="D24" s="56">
        <f>SUM(C24-B24)/B24*100</f>
        <v>-28.43253135644941</v>
      </c>
      <c r="E24" s="54">
        <f>+E11+E15+E21+E23</f>
        <v>15176317</v>
      </c>
      <c r="F24" s="55">
        <f>+F11+F15+F21+F23</f>
        <v>11201877</v>
      </c>
      <c r="G24" s="56">
        <f>SUM(F24-E24)/E24*100</f>
        <v>-26.188435573663888</v>
      </c>
      <c r="H24" s="54">
        <f>+H11+H15+H21+H23</f>
        <v>3214539</v>
      </c>
      <c r="I24" s="55">
        <f>+I11+I15+I21+I23</f>
        <v>2272839</v>
      </c>
      <c r="J24" s="56">
        <f>SUM(I24-H24)/H24*100</f>
        <v>-29.295024885372367</v>
      </c>
      <c r="K24" s="54">
        <f t="shared" si="1"/>
        <v>18390856</v>
      </c>
      <c r="L24" s="55">
        <f t="shared" si="2"/>
        <v>13474716</v>
      </c>
      <c r="M24" s="56">
        <f t="shared" si="3"/>
        <v>-26.731436535634884</v>
      </c>
    </row>
    <row r="25" spans="1:13" s="1" customFormat="1" ht="12.75" customHeight="1" x14ac:dyDescent="0.2">
      <c r="A25" s="6"/>
      <c r="B25" s="57"/>
      <c r="C25" s="57"/>
      <c r="D25" s="58"/>
      <c r="E25" s="57"/>
      <c r="F25" s="57"/>
      <c r="G25" s="58"/>
      <c r="H25" s="57"/>
      <c r="I25" s="57"/>
      <c r="J25" s="58"/>
    </row>
    <row r="26" spans="1:13" ht="12.75" customHeight="1" x14ac:dyDescent="0.25">
      <c r="A26" s="123" t="s">
        <v>315</v>
      </c>
      <c r="B26" s="1"/>
      <c r="C26" s="1"/>
      <c r="D26" s="1"/>
      <c r="E26" s="1"/>
      <c r="F26" s="1"/>
      <c r="G26" s="1"/>
      <c r="H26" s="1"/>
      <c r="I26" s="1"/>
      <c r="J26" s="1"/>
    </row>
    <row r="27" spans="1:13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3" ht="12.75" customHeight="1" x14ac:dyDescent="0.25">
      <c r="A28" s="6" t="s">
        <v>62</v>
      </c>
      <c r="B28" s="1"/>
      <c r="C28" s="1"/>
      <c r="D28" s="1"/>
      <c r="E28" s="1"/>
      <c r="F28" s="1"/>
      <c r="G28" s="1"/>
      <c r="H28" s="1"/>
      <c r="I28" s="1"/>
      <c r="J28" s="1"/>
    </row>
    <row r="29" spans="1:13" ht="12.75" customHeight="1" x14ac:dyDescent="0.25">
      <c r="C29" s="59"/>
      <c r="F29" s="59"/>
      <c r="I29" s="59"/>
      <c r="J29" s="59"/>
    </row>
  </sheetData>
  <mergeCells count="13">
    <mergeCell ref="K4:M4"/>
    <mergeCell ref="K5:M5"/>
    <mergeCell ref="A1:M1"/>
    <mergeCell ref="B3:M3"/>
    <mergeCell ref="B2:M2"/>
    <mergeCell ref="A5:A6"/>
    <mergeCell ref="B5:D5"/>
    <mergeCell ref="E5:G5"/>
    <mergeCell ref="H5:J5"/>
    <mergeCell ref="A2:A3"/>
    <mergeCell ref="B4:D4"/>
    <mergeCell ref="E4:G4"/>
    <mergeCell ref="H4:J4"/>
  </mergeCells>
  <pageMargins left="0.51181102362204722" right="0.23622047244094491" top="0.51181102362204722" bottom="0.74803149606299213" header="0.31496062992125984" footer="0.31496062992125984"/>
  <pageSetup orientation="landscape" r:id="rId1"/>
  <ignoredErrors>
    <ignoredError sqref="B24:C24 E24:F24 H24:I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7"/>
  <sheetViews>
    <sheetView view="pageBreakPreview" zoomScaleNormal="100" zoomScaleSheetLayoutView="100" workbookViewId="0">
      <selection sqref="A1:O1"/>
    </sheetView>
  </sheetViews>
  <sheetFormatPr defaultRowHeight="12.75" customHeight="1" x14ac:dyDescent="0.25"/>
  <cols>
    <col min="1" max="1" width="37.7109375" style="65" customWidth="1"/>
    <col min="2" max="16" width="10.7109375" style="65" customWidth="1"/>
    <col min="17" max="17" width="13.42578125" style="65" customWidth="1"/>
    <col min="18" max="259" width="9.140625" style="65"/>
    <col min="260" max="260" width="40.140625" style="65" customWidth="1"/>
    <col min="261" max="272" width="10.7109375" style="65" customWidth="1"/>
    <col min="273" max="273" width="13.42578125" style="65" customWidth="1"/>
    <col min="274" max="515" width="9.140625" style="65"/>
    <col min="516" max="516" width="40.140625" style="65" customWidth="1"/>
    <col min="517" max="528" width="10.7109375" style="65" customWidth="1"/>
    <col min="529" max="529" width="13.42578125" style="65" customWidth="1"/>
    <col min="530" max="771" width="9.140625" style="65"/>
    <col min="772" max="772" width="40.140625" style="65" customWidth="1"/>
    <col min="773" max="784" width="10.7109375" style="65" customWidth="1"/>
    <col min="785" max="785" width="13.42578125" style="65" customWidth="1"/>
    <col min="786" max="1027" width="9.140625" style="65"/>
    <col min="1028" max="1028" width="40.140625" style="65" customWidth="1"/>
    <col min="1029" max="1040" width="10.7109375" style="65" customWidth="1"/>
    <col min="1041" max="1041" width="13.42578125" style="65" customWidth="1"/>
    <col min="1042" max="1283" width="9.140625" style="65"/>
    <col min="1284" max="1284" width="40.140625" style="65" customWidth="1"/>
    <col min="1285" max="1296" width="10.7109375" style="65" customWidth="1"/>
    <col min="1297" max="1297" width="13.42578125" style="65" customWidth="1"/>
    <col min="1298" max="1539" width="9.140625" style="65"/>
    <col min="1540" max="1540" width="40.140625" style="65" customWidth="1"/>
    <col min="1541" max="1552" width="10.7109375" style="65" customWidth="1"/>
    <col min="1553" max="1553" width="13.42578125" style="65" customWidth="1"/>
    <col min="1554" max="1795" width="9.140625" style="65"/>
    <col min="1796" max="1796" width="40.140625" style="65" customWidth="1"/>
    <col min="1797" max="1808" width="10.7109375" style="65" customWidth="1"/>
    <col min="1809" max="1809" width="13.42578125" style="65" customWidth="1"/>
    <col min="1810" max="2051" width="9.140625" style="65"/>
    <col min="2052" max="2052" width="40.140625" style="65" customWidth="1"/>
    <col min="2053" max="2064" width="10.7109375" style="65" customWidth="1"/>
    <col min="2065" max="2065" width="13.42578125" style="65" customWidth="1"/>
    <col min="2066" max="2307" width="9.140625" style="65"/>
    <col min="2308" max="2308" width="40.140625" style="65" customWidth="1"/>
    <col min="2309" max="2320" width="10.7109375" style="65" customWidth="1"/>
    <col min="2321" max="2321" width="13.42578125" style="65" customWidth="1"/>
    <col min="2322" max="2563" width="9.140625" style="65"/>
    <col min="2564" max="2564" width="40.140625" style="65" customWidth="1"/>
    <col min="2565" max="2576" width="10.7109375" style="65" customWidth="1"/>
    <col min="2577" max="2577" width="13.42578125" style="65" customWidth="1"/>
    <col min="2578" max="2819" width="9.140625" style="65"/>
    <col min="2820" max="2820" width="40.140625" style="65" customWidth="1"/>
    <col min="2821" max="2832" width="10.7109375" style="65" customWidth="1"/>
    <col min="2833" max="2833" width="13.42578125" style="65" customWidth="1"/>
    <col min="2834" max="3075" width="9.140625" style="65"/>
    <col min="3076" max="3076" width="40.140625" style="65" customWidth="1"/>
    <col min="3077" max="3088" width="10.7109375" style="65" customWidth="1"/>
    <col min="3089" max="3089" width="13.42578125" style="65" customWidth="1"/>
    <col min="3090" max="3331" width="9.140625" style="65"/>
    <col min="3332" max="3332" width="40.140625" style="65" customWidth="1"/>
    <col min="3333" max="3344" width="10.7109375" style="65" customWidth="1"/>
    <col min="3345" max="3345" width="13.42578125" style="65" customWidth="1"/>
    <col min="3346" max="3587" width="9.140625" style="65"/>
    <col min="3588" max="3588" width="40.140625" style="65" customWidth="1"/>
    <col min="3589" max="3600" width="10.7109375" style="65" customWidth="1"/>
    <col min="3601" max="3601" width="13.42578125" style="65" customWidth="1"/>
    <col min="3602" max="3843" width="9.140625" style="65"/>
    <col min="3844" max="3844" width="40.140625" style="65" customWidth="1"/>
    <col min="3845" max="3856" width="10.7109375" style="65" customWidth="1"/>
    <col min="3857" max="3857" width="13.42578125" style="65" customWidth="1"/>
    <col min="3858" max="4099" width="9.140625" style="65"/>
    <col min="4100" max="4100" width="40.140625" style="65" customWidth="1"/>
    <col min="4101" max="4112" width="10.7109375" style="65" customWidth="1"/>
    <col min="4113" max="4113" width="13.42578125" style="65" customWidth="1"/>
    <col min="4114" max="4355" width="9.140625" style="65"/>
    <col min="4356" max="4356" width="40.140625" style="65" customWidth="1"/>
    <col min="4357" max="4368" width="10.7109375" style="65" customWidth="1"/>
    <col min="4369" max="4369" width="13.42578125" style="65" customWidth="1"/>
    <col min="4370" max="4611" width="9.140625" style="65"/>
    <col min="4612" max="4612" width="40.140625" style="65" customWidth="1"/>
    <col min="4613" max="4624" width="10.7109375" style="65" customWidth="1"/>
    <col min="4625" max="4625" width="13.42578125" style="65" customWidth="1"/>
    <col min="4626" max="4867" width="9.140625" style="65"/>
    <col min="4868" max="4868" width="40.140625" style="65" customWidth="1"/>
    <col min="4869" max="4880" width="10.7109375" style="65" customWidth="1"/>
    <col min="4881" max="4881" width="13.42578125" style="65" customWidth="1"/>
    <col min="4882" max="5123" width="9.140625" style="65"/>
    <col min="5124" max="5124" width="40.140625" style="65" customWidth="1"/>
    <col min="5125" max="5136" width="10.7109375" style="65" customWidth="1"/>
    <col min="5137" max="5137" width="13.42578125" style="65" customWidth="1"/>
    <col min="5138" max="5379" width="9.140625" style="65"/>
    <col min="5380" max="5380" width="40.140625" style="65" customWidth="1"/>
    <col min="5381" max="5392" width="10.7109375" style="65" customWidth="1"/>
    <col min="5393" max="5393" width="13.42578125" style="65" customWidth="1"/>
    <col min="5394" max="5635" width="9.140625" style="65"/>
    <col min="5636" max="5636" width="40.140625" style="65" customWidth="1"/>
    <col min="5637" max="5648" width="10.7109375" style="65" customWidth="1"/>
    <col min="5649" max="5649" width="13.42578125" style="65" customWidth="1"/>
    <col min="5650" max="5891" width="9.140625" style="65"/>
    <col min="5892" max="5892" width="40.140625" style="65" customWidth="1"/>
    <col min="5893" max="5904" width="10.7109375" style="65" customWidth="1"/>
    <col min="5905" max="5905" width="13.42578125" style="65" customWidth="1"/>
    <col min="5906" max="6147" width="9.140625" style="65"/>
    <col min="6148" max="6148" width="40.140625" style="65" customWidth="1"/>
    <col min="6149" max="6160" width="10.7109375" style="65" customWidth="1"/>
    <col min="6161" max="6161" width="13.42578125" style="65" customWidth="1"/>
    <col min="6162" max="6403" width="9.140625" style="65"/>
    <col min="6404" max="6404" width="40.140625" style="65" customWidth="1"/>
    <col min="6405" max="6416" width="10.7109375" style="65" customWidth="1"/>
    <col min="6417" max="6417" width="13.42578125" style="65" customWidth="1"/>
    <col min="6418" max="6659" width="9.140625" style="65"/>
    <col min="6660" max="6660" width="40.140625" style="65" customWidth="1"/>
    <col min="6661" max="6672" width="10.7109375" style="65" customWidth="1"/>
    <col min="6673" max="6673" width="13.42578125" style="65" customWidth="1"/>
    <col min="6674" max="6915" width="9.140625" style="65"/>
    <col min="6916" max="6916" width="40.140625" style="65" customWidth="1"/>
    <col min="6917" max="6928" width="10.7109375" style="65" customWidth="1"/>
    <col min="6929" max="6929" width="13.42578125" style="65" customWidth="1"/>
    <col min="6930" max="7171" width="9.140625" style="65"/>
    <col min="7172" max="7172" width="40.140625" style="65" customWidth="1"/>
    <col min="7173" max="7184" width="10.7109375" style="65" customWidth="1"/>
    <col min="7185" max="7185" width="13.42578125" style="65" customWidth="1"/>
    <col min="7186" max="7427" width="9.140625" style="65"/>
    <col min="7428" max="7428" width="40.140625" style="65" customWidth="1"/>
    <col min="7429" max="7440" width="10.7109375" style="65" customWidth="1"/>
    <col min="7441" max="7441" width="13.42578125" style="65" customWidth="1"/>
    <col min="7442" max="7683" width="9.140625" style="65"/>
    <col min="7684" max="7684" width="40.140625" style="65" customWidth="1"/>
    <col min="7685" max="7696" width="10.7109375" style="65" customWidth="1"/>
    <col min="7697" max="7697" width="13.42578125" style="65" customWidth="1"/>
    <col min="7698" max="7939" width="9.140625" style="65"/>
    <col min="7940" max="7940" width="40.140625" style="65" customWidth="1"/>
    <col min="7941" max="7952" width="10.7109375" style="65" customWidth="1"/>
    <col min="7953" max="7953" width="13.42578125" style="65" customWidth="1"/>
    <col min="7954" max="8195" width="9.140625" style="65"/>
    <col min="8196" max="8196" width="40.140625" style="65" customWidth="1"/>
    <col min="8197" max="8208" width="10.7109375" style="65" customWidth="1"/>
    <col min="8209" max="8209" width="13.42578125" style="65" customWidth="1"/>
    <col min="8210" max="8451" width="9.140625" style="65"/>
    <col min="8452" max="8452" width="40.140625" style="65" customWidth="1"/>
    <col min="8453" max="8464" width="10.7109375" style="65" customWidth="1"/>
    <col min="8465" max="8465" width="13.42578125" style="65" customWidth="1"/>
    <col min="8466" max="8707" width="9.140625" style="65"/>
    <col min="8708" max="8708" width="40.140625" style="65" customWidth="1"/>
    <col min="8709" max="8720" width="10.7109375" style="65" customWidth="1"/>
    <col min="8721" max="8721" width="13.42578125" style="65" customWidth="1"/>
    <col min="8722" max="8963" width="9.140625" style="65"/>
    <col min="8964" max="8964" width="40.140625" style="65" customWidth="1"/>
    <col min="8965" max="8976" width="10.7109375" style="65" customWidth="1"/>
    <col min="8977" max="8977" width="13.42578125" style="65" customWidth="1"/>
    <col min="8978" max="9219" width="9.140625" style="65"/>
    <col min="9220" max="9220" width="40.140625" style="65" customWidth="1"/>
    <col min="9221" max="9232" width="10.7109375" style="65" customWidth="1"/>
    <col min="9233" max="9233" width="13.42578125" style="65" customWidth="1"/>
    <col min="9234" max="9475" width="9.140625" style="65"/>
    <col min="9476" max="9476" width="40.140625" style="65" customWidth="1"/>
    <col min="9477" max="9488" width="10.7109375" style="65" customWidth="1"/>
    <col min="9489" max="9489" width="13.42578125" style="65" customWidth="1"/>
    <col min="9490" max="9731" width="9.140625" style="65"/>
    <col min="9732" max="9732" width="40.140625" style="65" customWidth="1"/>
    <col min="9733" max="9744" width="10.7109375" style="65" customWidth="1"/>
    <col min="9745" max="9745" width="13.42578125" style="65" customWidth="1"/>
    <col min="9746" max="9987" width="9.140625" style="65"/>
    <col min="9988" max="9988" width="40.140625" style="65" customWidth="1"/>
    <col min="9989" max="10000" width="10.7109375" style="65" customWidth="1"/>
    <col min="10001" max="10001" width="13.42578125" style="65" customWidth="1"/>
    <col min="10002" max="10243" width="9.140625" style="65"/>
    <col min="10244" max="10244" width="40.140625" style="65" customWidth="1"/>
    <col min="10245" max="10256" width="10.7109375" style="65" customWidth="1"/>
    <col min="10257" max="10257" width="13.42578125" style="65" customWidth="1"/>
    <col min="10258" max="10499" width="9.140625" style="65"/>
    <col min="10500" max="10500" width="40.140625" style="65" customWidth="1"/>
    <col min="10501" max="10512" width="10.7109375" style="65" customWidth="1"/>
    <col min="10513" max="10513" width="13.42578125" style="65" customWidth="1"/>
    <col min="10514" max="10755" width="9.140625" style="65"/>
    <col min="10756" max="10756" width="40.140625" style="65" customWidth="1"/>
    <col min="10757" max="10768" width="10.7109375" style="65" customWidth="1"/>
    <col min="10769" max="10769" width="13.42578125" style="65" customWidth="1"/>
    <col min="10770" max="11011" width="9.140625" style="65"/>
    <col min="11012" max="11012" width="40.140625" style="65" customWidth="1"/>
    <col min="11013" max="11024" width="10.7109375" style="65" customWidth="1"/>
    <col min="11025" max="11025" width="13.42578125" style="65" customWidth="1"/>
    <col min="11026" max="11267" width="9.140625" style="65"/>
    <col min="11268" max="11268" width="40.140625" style="65" customWidth="1"/>
    <col min="11269" max="11280" width="10.7109375" style="65" customWidth="1"/>
    <col min="11281" max="11281" width="13.42578125" style="65" customWidth="1"/>
    <col min="11282" max="11523" width="9.140625" style="65"/>
    <col min="11524" max="11524" width="40.140625" style="65" customWidth="1"/>
    <col min="11525" max="11536" width="10.7109375" style="65" customWidth="1"/>
    <col min="11537" max="11537" width="13.42578125" style="65" customWidth="1"/>
    <col min="11538" max="11779" width="9.140625" style="65"/>
    <col min="11780" max="11780" width="40.140625" style="65" customWidth="1"/>
    <col min="11781" max="11792" width="10.7109375" style="65" customWidth="1"/>
    <col min="11793" max="11793" width="13.42578125" style="65" customWidth="1"/>
    <col min="11794" max="12035" width="9.140625" style="65"/>
    <col min="12036" max="12036" width="40.140625" style="65" customWidth="1"/>
    <col min="12037" max="12048" width="10.7109375" style="65" customWidth="1"/>
    <col min="12049" max="12049" width="13.42578125" style="65" customWidth="1"/>
    <col min="12050" max="12291" width="9.140625" style="65"/>
    <col min="12292" max="12292" width="40.140625" style="65" customWidth="1"/>
    <col min="12293" max="12304" width="10.7109375" style="65" customWidth="1"/>
    <col min="12305" max="12305" width="13.42578125" style="65" customWidth="1"/>
    <col min="12306" max="12547" width="9.140625" style="65"/>
    <col min="12548" max="12548" width="40.140625" style="65" customWidth="1"/>
    <col min="12549" max="12560" width="10.7109375" style="65" customWidth="1"/>
    <col min="12561" max="12561" width="13.42578125" style="65" customWidth="1"/>
    <col min="12562" max="12803" width="9.140625" style="65"/>
    <col min="12804" max="12804" width="40.140625" style="65" customWidth="1"/>
    <col min="12805" max="12816" width="10.7109375" style="65" customWidth="1"/>
    <col min="12817" max="12817" width="13.42578125" style="65" customWidth="1"/>
    <col min="12818" max="13059" width="9.140625" style="65"/>
    <col min="13060" max="13060" width="40.140625" style="65" customWidth="1"/>
    <col min="13061" max="13072" width="10.7109375" style="65" customWidth="1"/>
    <col min="13073" max="13073" width="13.42578125" style="65" customWidth="1"/>
    <col min="13074" max="13315" width="9.140625" style="65"/>
    <col min="13316" max="13316" width="40.140625" style="65" customWidth="1"/>
    <col min="13317" max="13328" width="10.7109375" style="65" customWidth="1"/>
    <col min="13329" max="13329" width="13.42578125" style="65" customWidth="1"/>
    <col min="13330" max="13571" width="9.140625" style="65"/>
    <col min="13572" max="13572" width="40.140625" style="65" customWidth="1"/>
    <col min="13573" max="13584" width="10.7109375" style="65" customWidth="1"/>
    <col min="13585" max="13585" width="13.42578125" style="65" customWidth="1"/>
    <col min="13586" max="13827" width="9.140625" style="65"/>
    <col min="13828" max="13828" width="40.140625" style="65" customWidth="1"/>
    <col min="13829" max="13840" width="10.7109375" style="65" customWidth="1"/>
    <col min="13841" max="13841" width="13.42578125" style="65" customWidth="1"/>
    <col min="13842" max="14083" width="9.140625" style="65"/>
    <col min="14084" max="14084" width="40.140625" style="65" customWidth="1"/>
    <col min="14085" max="14096" width="10.7109375" style="65" customWidth="1"/>
    <col min="14097" max="14097" width="13.42578125" style="65" customWidth="1"/>
    <col min="14098" max="14339" width="9.140625" style="65"/>
    <col min="14340" max="14340" width="40.140625" style="65" customWidth="1"/>
    <col min="14341" max="14352" width="10.7109375" style="65" customWidth="1"/>
    <col min="14353" max="14353" width="13.42578125" style="65" customWidth="1"/>
    <col min="14354" max="14595" width="9.140625" style="65"/>
    <col min="14596" max="14596" width="40.140625" style="65" customWidth="1"/>
    <col min="14597" max="14608" width="10.7109375" style="65" customWidth="1"/>
    <col min="14609" max="14609" width="13.42578125" style="65" customWidth="1"/>
    <col min="14610" max="14851" width="9.140625" style="65"/>
    <col min="14852" max="14852" width="40.140625" style="65" customWidth="1"/>
    <col min="14853" max="14864" width="10.7109375" style="65" customWidth="1"/>
    <col min="14865" max="14865" width="13.42578125" style="65" customWidth="1"/>
    <col min="14866" max="15107" width="9.140625" style="65"/>
    <col min="15108" max="15108" width="40.140625" style="65" customWidth="1"/>
    <col min="15109" max="15120" width="10.7109375" style="65" customWidth="1"/>
    <col min="15121" max="15121" width="13.42578125" style="65" customWidth="1"/>
    <col min="15122" max="15363" width="9.140625" style="65"/>
    <col min="15364" max="15364" width="40.140625" style="65" customWidth="1"/>
    <col min="15365" max="15376" width="10.7109375" style="65" customWidth="1"/>
    <col min="15377" max="15377" width="13.42578125" style="65" customWidth="1"/>
    <col min="15378" max="15619" width="9.140625" style="65"/>
    <col min="15620" max="15620" width="40.140625" style="65" customWidth="1"/>
    <col min="15621" max="15632" width="10.7109375" style="65" customWidth="1"/>
    <col min="15633" max="15633" width="13.42578125" style="65" customWidth="1"/>
    <col min="15634" max="15875" width="9.140625" style="65"/>
    <col min="15876" max="15876" width="40.140625" style="65" customWidth="1"/>
    <col min="15877" max="15888" width="10.7109375" style="65" customWidth="1"/>
    <col min="15889" max="15889" width="13.42578125" style="65" customWidth="1"/>
    <col min="15890" max="16131" width="9.140625" style="65"/>
    <col min="16132" max="16132" width="40.140625" style="65" customWidth="1"/>
    <col min="16133" max="16144" width="10.7109375" style="65" customWidth="1"/>
    <col min="16145" max="16145" width="13.42578125" style="65" customWidth="1"/>
    <col min="16146" max="16384" width="9.140625" style="65"/>
  </cols>
  <sheetData>
    <row r="1" spans="1:21" ht="12.75" customHeight="1" x14ac:dyDescent="0.25">
      <c r="A1" s="158" t="s">
        <v>80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34"/>
    </row>
    <row r="2" spans="1:21" ht="12.75" customHeight="1" x14ac:dyDescent="0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35"/>
    </row>
    <row r="3" spans="1:21" ht="12.75" customHeight="1" x14ac:dyDescent="0.25">
      <c r="A3" s="160" t="s">
        <v>81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61"/>
      <c r="M3" s="161"/>
      <c r="N3" s="161"/>
      <c r="O3" s="161"/>
      <c r="P3" s="135"/>
      <c r="Q3" s="131"/>
    </row>
    <row r="4" spans="1:21" ht="12.75" customHeight="1" x14ac:dyDescent="0.25">
      <c r="A4" s="162" t="s">
        <v>45</v>
      </c>
      <c r="B4" s="164" t="s">
        <v>46</v>
      </c>
      <c r="C4" s="165"/>
      <c r="D4" s="165"/>
      <c r="E4" s="166"/>
      <c r="F4" s="68"/>
      <c r="G4" s="164" t="s">
        <v>0</v>
      </c>
      <c r="H4" s="165"/>
      <c r="I4" s="165"/>
      <c r="J4" s="166"/>
      <c r="K4" s="137"/>
      <c r="L4" s="157" t="s">
        <v>47</v>
      </c>
      <c r="M4" s="167"/>
      <c r="N4" s="167"/>
      <c r="O4" s="154"/>
      <c r="P4" s="70"/>
      <c r="Q4" s="157" t="s">
        <v>313</v>
      </c>
      <c r="R4" s="167"/>
      <c r="S4" s="167"/>
      <c r="T4" s="167"/>
      <c r="U4" s="137"/>
    </row>
    <row r="5" spans="1:21" ht="12.75" customHeight="1" x14ac:dyDescent="0.25">
      <c r="A5" s="163"/>
      <c r="B5" s="155" t="s">
        <v>63</v>
      </c>
      <c r="C5" s="154"/>
      <c r="D5" s="153" t="s">
        <v>64</v>
      </c>
      <c r="E5" s="156"/>
      <c r="F5" s="69"/>
      <c r="G5" s="155" t="s">
        <v>63</v>
      </c>
      <c r="H5" s="154"/>
      <c r="I5" s="153" t="s">
        <v>64</v>
      </c>
      <c r="J5" s="156"/>
      <c r="K5" s="137"/>
      <c r="L5" s="157" t="s">
        <v>63</v>
      </c>
      <c r="M5" s="154"/>
      <c r="N5" s="153" t="s">
        <v>64</v>
      </c>
      <c r="O5" s="154"/>
      <c r="P5" s="70"/>
      <c r="Q5" s="157" t="s">
        <v>63</v>
      </c>
      <c r="R5" s="154"/>
      <c r="S5" s="153" t="s">
        <v>64</v>
      </c>
      <c r="T5" s="167"/>
      <c r="U5" s="137"/>
    </row>
    <row r="6" spans="1:21" ht="12.75" customHeight="1" x14ac:dyDescent="0.25">
      <c r="A6" s="71" t="s">
        <v>48</v>
      </c>
      <c r="B6" s="155" t="s">
        <v>65</v>
      </c>
      <c r="C6" s="154"/>
      <c r="D6" s="153" t="s">
        <v>43</v>
      </c>
      <c r="E6" s="156"/>
      <c r="F6" s="69"/>
      <c r="G6" s="155" t="s">
        <v>65</v>
      </c>
      <c r="H6" s="154"/>
      <c r="I6" s="153" t="s">
        <v>43</v>
      </c>
      <c r="J6" s="156"/>
      <c r="K6" s="137"/>
      <c r="L6" s="157" t="s">
        <v>65</v>
      </c>
      <c r="M6" s="154"/>
      <c r="N6" s="153" t="s">
        <v>43</v>
      </c>
      <c r="O6" s="154"/>
      <c r="P6" s="70"/>
      <c r="Q6" s="157" t="s">
        <v>65</v>
      </c>
      <c r="R6" s="154"/>
      <c r="S6" s="153" t="s">
        <v>43</v>
      </c>
      <c r="T6" s="167"/>
      <c r="U6" s="137"/>
    </row>
    <row r="7" spans="1:21" ht="12.75" customHeight="1" x14ac:dyDescent="0.25">
      <c r="A7" s="71" t="s">
        <v>66</v>
      </c>
      <c r="B7" s="72">
        <v>2019</v>
      </c>
      <c r="C7" s="73">
        <v>2020</v>
      </c>
      <c r="D7" s="73" t="s">
        <v>49</v>
      </c>
      <c r="E7" s="74" t="s">
        <v>50</v>
      </c>
      <c r="F7" s="67"/>
      <c r="G7" s="72">
        <v>2019</v>
      </c>
      <c r="H7" s="73">
        <v>2020</v>
      </c>
      <c r="I7" s="73" t="s">
        <v>49</v>
      </c>
      <c r="J7" s="74" t="s">
        <v>50</v>
      </c>
      <c r="K7" s="138"/>
      <c r="L7" s="75">
        <v>2019</v>
      </c>
      <c r="M7" s="73">
        <v>2020</v>
      </c>
      <c r="N7" s="73" t="s">
        <v>49</v>
      </c>
      <c r="O7" s="73" t="s">
        <v>50</v>
      </c>
      <c r="P7" s="75"/>
      <c r="Q7" s="75">
        <v>2019</v>
      </c>
      <c r="R7" s="73">
        <v>2020</v>
      </c>
      <c r="S7" s="73" t="s">
        <v>49</v>
      </c>
      <c r="T7" s="66" t="s">
        <v>50</v>
      </c>
      <c r="U7" s="138"/>
    </row>
    <row r="8" spans="1:21" ht="12.75" customHeight="1" x14ac:dyDescent="0.25">
      <c r="A8" s="76" t="s">
        <v>52</v>
      </c>
      <c r="B8" s="77"/>
      <c r="C8" s="93"/>
      <c r="D8" s="93"/>
      <c r="E8" s="78"/>
      <c r="F8" s="93"/>
      <c r="G8" s="77"/>
      <c r="H8" s="93"/>
      <c r="I8" s="93"/>
      <c r="J8" s="78"/>
      <c r="K8" s="93"/>
      <c r="L8" s="93"/>
      <c r="M8" s="93"/>
      <c r="N8" s="93"/>
      <c r="O8" s="79"/>
      <c r="P8" s="93"/>
      <c r="Q8" s="93"/>
      <c r="R8" s="93"/>
      <c r="S8" s="93"/>
      <c r="T8" s="93"/>
      <c r="U8" s="139"/>
    </row>
    <row r="9" spans="1:21" ht="12.75" customHeight="1" x14ac:dyDescent="0.25">
      <c r="A9" s="76" t="s">
        <v>82</v>
      </c>
      <c r="B9" s="77"/>
      <c r="C9" s="93"/>
      <c r="D9" s="93"/>
      <c r="E9" s="78"/>
      <c r="F9" s="93"/>
      <c r="G9" s="77"/>
      <c r="H9" s="93"/>
      <c r="I9" s="93"/>
      <c r="J9" s="78"/>
      <c r="K9" s="93"/>
      <c r="L9" s="93"/>
      <c r="M9" s="93"/>
      <c r="N9" s="93"/>
      <c r="O9" s="79"/>
      <c r="P9" s="93"/>
      <c r="Q9" s="93"/>
      <c r="R9" s="93"/>
      <c r="S9" s="93"/>
      <c r="T9" s="93"/>
      <c r="U9" s="139"/>
    </row>
    <row r="10" spans="1:21" ht="12.75" customHeight="1" x14ac:dyDescent="0.25">
      <c r="A10" s="76" t="s">
        <v>83</v>
      </c>
      <c r="B10" s="77"/>
      <c r="C10" s="93"/>
      <c r="D10" s="93"/>
      <c r="E10" s="78"/>
      <c r="F10" s="93"/>
      <c r="G10" s="77"/>
      <c r="H10" s="93"/>
      <c r="I10" s="93"/>
      <c r="J10" s="78"/>
      <c r="K10" s="93"/>
      <c r="L10" s="93"/>
      <c r="M10" s="93"/>
      <c r="N10" s="93"/>
      <c r="O10" s="79"/>
      <c r="P10" s="93"/>
      <c r="Q10" s="93"/>
      <c r="R10" s="93"/>
      <c r="S10" s="93"/>
      <c r="T10" s="93"/>
      <c r="U10" s="139"/>
    </row>
    <row r="11" spans="1:21" ht="12.75" customHeight="1" x14ac:dyDescent="0.25">
      <c r="A11" s="76" t="s">
        <v>84</v>
      </c>
      <c r="B11" s="77"/>
      <c r="C11" s="93"/>
      <c r="D11" s="93"/>
      <c r="E11" s="78"/>
      <c r="F11" s="93"/>
      <c r="G11" s="77"/>
      <c r="H11" s="93"/>
      <c r="I11" s="93"/>
      <c r="J11" s="78"/>
      <c r="K11" s="93"/>
      <c r="L11" s="93"/>
      <c r="M11" s="93"/>
      <c r="N11" s="93"/>
      <c r="O11" s="79"/>
      <c r="P11" s="93"/>
      <c r="Q11" s="93"/>
      <c r="R11" s="93"/>
      <c r="S11" s="93"/>
      <c r="T11" s="93"/>
      <c r="U11" s="139"/>
    </row>
    <row r="12" spans="1:21" ht="12.75" customHeight="1" x14ac:dyDescent="0.25">
      <c r="A12" s="88" t="s">
        <v>85</v>
      </c>
      <c r="B12" s="89">
        <v>0</v>
      </c>
      <c r="C12" s="94">
        <v>0</v>
      </c>
      <c r="D12" s="94">
        <v>0</v>
      </c>
      <c r="E12" s="90">
        <v>5</v>
      </c>
      <c r="F12" s="140" t="s">
        <v>41</v>
      </c>
      <c r="G12" s="89">
        <v>4</v>
      </c>
      <c r="H12" s="94">
        <v>0</v>
      </c>
      <c r="I12" s="94">
        <v>25</v>
      </c>
      <c r="J12" s="90">
        <v>1</v>
      </c>
      <c r="K12" s="140">
        <f t="shared" ref="K12:K75" si="0">(J12-I12)/I12*100</f>
        <v>-96</v>
      </c>
      <c r="L12" s="94">
        <v>0</v>
      </c>
      <c r="M12" s="94">
        <v>0</v>
      </c>
      <c r="N12" s="94">
        <v>70</v>
      </c>
      <c r="O12" s="80">
        <v>16</v>
      </c>
      <c r="P12" s="140">
        <f t="shared" ref="P12:P75" si="1">(O12-N12)/N12*100</f>
        <v>-77.142857142857153</v>
      </c>
      <c r="Q12" s="94">
        <f>G12+L12</f>
        <v>4</v>
      </c>
      <c r="R12" s="94">
        <f>H12+M12</f>
        <v>0</v>
      </c>
      <c r="S12" s="94">
        <f>I12+N12</f>
        <v>95</v>
      </c>
      <c r="T12" s="94">
        <f>J12+O12</f>
        <v>17</v>
      </c>
      <c r="U12" s="140">
        <f t="shared" ref="U12:U75" si="2">(T12-S12)/S12*100</f>
        <v>-82.10526315789474</v>
      </c>
    </row>
    <row r="13" spans="1:21" ht="12.75" customHeight="1" x14ac:dyDescent="0.25">
      <c r="A13" s="88" t="s">
        <v>296</v>
      </c>
      <c r="B13" s="89">
        <v>24052</v>
      </c>
      <c r="C13" s="94">
        <v>24336</v>
      </c>
      <c r="D13" s="94">
        <v>160393</v>
      </c>
      <c r="E13" s="90">
        <v>139902</v>
      </c>
      <c r="F13" s="94">
        <f t="shared" ref="F13:F75" si="3">(E13-D13)/D13*100</f>
        <v>-12.775495189939711</v>
      </c>
      <c r="G13" s="89">
        <v>26306</v>
      </c>
      <c r="H13" s="94">
        <v>22339</v>
      </c>
      <c r="I13" s="94">
        <v>154521</v>
      </c>
      <c r="J13" s="90">
        <v>127467</v>
      </c>
      <c r="K13" s="94">
        <f t="shared" si="0"/>
        <v>-17.50829984273982</v>
      </c>
      <c r="L13" s="94">
        <v>888</v>
      </c>
      <c r="M13" s="94">
        <v>2918</v>
      </c>
      <c r="N13" s="94">
        <v>8567</v>
      </c>
      <c r="O13" s="80">
        <v>18175</v>
      </c>
      <c r="P13" s="94">
        <f t="shared" si="1"/>
        <v>112.15127816038286</v>
      </c>
      <c r="Q13" s="94">
        <f t="shared" ref="Q13:Q76" si="4">G13+L13</f>
        <v>27194</v>
      </c>
      <c r="R13" s="94">
        <f t="shared" ref="R13:R76" si="5">H13+M13</f>
        <v>25257</v>
      </c>
      <c r="S13" s="94">
        <f t="shared" ref="S13:S76" si="6">I13+N13</f>
        <v>163088</v>
      </c>
      <c r="T13" s="94">
        <f t="shared" ref="T13:T76" si="7">J13+O13</f>
        <v>145642</v>
      </c>
      <c r="U13" s="94">
        <f t="shared" si="2"/>
        <v>-10.6972922593937</v>
      </c>
    </row>
    <row r="14" spans="1:21" ht="12.75" customHeight="1" x14ac:dyDescent="0.25">
      <c r="A14" s="88" t="s">
        <v>86</v>
      </c>
      <c r="B14" s="89">
        <v>3155</v>
      </c>
      <c r="C14" s="94">
        <v>4605</v>
      </c>
      <c r="D14" s="94">
        <v>42245</v>
      </c>
      <c r="E14" s="90">
        <v>20754</v>
      </c>
      <c r="F14" s="94">
        <f t="shared" si="3"/>
        <v>-50.872292579003428</v>
      </c>
      <c r="G14" s="89">
        <v>4182</v>
      </c>
      <c r="H14" s="94">
        <v>4956</v>
      </c>
      <c r="I14" s="94">
        <v>32284</v>
      </c>
      <c r="J14" s="90">
        <v>24649</v>
      </c>
      <c r="K14" s="94">
        <f t="shared" si="0"/>
        <v>-23.64948581340602</v>
      </c>
      <c r="L14" s="94">
        <v>1681</v>
      </c>
      <c r="M14" s="94">
        <v>679</v>
      </c>
      <c r="N14" s="94">
        <v>9472</v>
      </c>
      <c r="O14" s="80">
        <v>1617</v>
      </c>
      <c r="P14" s="94">
        <f t="shared" si="1"/>
        <v>-82.928631756756758</v>
      </c>
      <c r="Q14" s="94">
        <f t="shared" si="4"/>
        <v>5863</v>
      </c>
      <c r="R14" s="94">
        <f t="shared" si="5"/>
        <v>5635</v>
      </c>
      <c r="S14" s="94">
        <f t="shared" si="6"/>
        <v>41756</v>
      </c>
      <c r="T14" s="94">
        <f t="shared" si="7"/>
        <v>26266</v>
      </c>
      <c r="U14" s="94">
        <f t="shared" si="2"/>
        <v>-37.096465178656963</v>
      </c>
    </row>
    <row r="15" spans="1:21" ht="12.75" customHeight="1" x14ac:dyDescent="0.25">
      <c r="A15" s="76" t="s">
        <v>19</v>
      </c>
      <c r="B15" s="91">
        <v>27207</v>
      </c>
      <c r="C15" s="95">
        <v>28941</v>
      </c>
      <c r="D15" s="95">
        <v>202638</v>
      </c>
      <c r="E15" s="92">
        <v>160661</v>
      </c>
      <c r="F15" s="95">
        <f t="shared" si="3"/>
        <v>-20.715265646127577</v>
      </c>
      <c r="G15" s="91">
        <v>30492</v>
      </c>
      <c r="H15" s="95">
        <v>27295</v>
      </c>
      <c r="I15" s="95">
        <v>186830</v>
      </c>
      <c r="J15" s="92">
        <v>152117</v>
      </c>
      <c r="K15" s="95">
        <f t="shared" si="0"/>
        <v>-18.579992506556763</v>
      </c>
      <c r="L15" s="95">
        <v>2569</v>
      </c>
      <c r="M15" s="95">
        <v>3597</v>
      </c>
      <c r="N15" s="95">
        <v>18109</v>
      </c>
      <c r="O15" s="81">
        <v>19808</v>
      </c>
      <c r="P15" s="95">
        <f t="shared" si="1"/>
        <v>9.3820752112209398</v>
      </c>
      <c r="Q15" s="95">
        <f t="shared" si="4"/>
        <v>33061</v>
      </c>
      <c r="R15" s="95">
        <f t="shared" si="5"/>
        <v>30892</v>
      </c>
      <c r="S15" s="95">
        <f t="shared" si="6"/>
        <v>204939</v>
      </c>
      <c r="T15" s="95">
        <f t="shared" si="7"/>
        <v>171925</v>
      </c>
      <c r="U15" s="95">
        <f t="shared" si="2"/>
        <v>-16.109183708322963</v>
      </c>
    </row>
    <row r="16" spans="1:21" ht="12.75" customHeight="1" x14ac:dyDescent="0.25">
      <c r="A16" s="76" t="s">
        <v>87</v>
      </c>
      <c r="B16" s="77"/>
      <c r="C16" s="93"/>
      <c r="D16" s="93"/>
      <c r="E16" s="78"/>
      <c r="F16" s="93"/>
      <c r="G16" s="77"/>
      <c r="H16" s="93"/>
      <c r="I16" s="93"/>
      <c r="J16" s="78"/>
      <c r="K16" s="93"/>
      <c r="L16" s="93"/>
      <c r="M16" s="93"/>
      <c r="N16" s="93"/>
      <c r="O16" s="79"/>
      <c r="P16" s="93"/>
      <c r="Q16" s="93"/>
      <c r="R16" s="93"/>
      <c r="S16" s="93"/>
      <c r="T16" s="93"/>
      <c r="U16" s="93"/>
    </row>
    <row r="17" spans="1:21" ht="12.75" customHeight="1" x14ac:dyDescent="0.25">
      <c r="A17" s="76" t="s">
        <v>84</v>
      </c>
      <c r="B17" s="77"/>
      <c r="C17" s="93"/>
      <c r="D17" s="93"/>
      <c r="E17" s="78"/>
      <c r="F17" s="93"/>
      <c r="G17" s="77"/>
      <c r="H17" s="93"/>
      <c r="I17" s="93"/>
      <c r="J17" s="78"/>
      <c r="K17" s="93"/>
      <c r="L17" s="93"/>
      <c r="M17" s="93"/>
      <c r="N17" s="93"/>
      <c r="O17" s="79"/>
      <c r="P17" s="93"/>
      <c r="Q17" s="93"/>
      <c r="R17" s="93"/>
      <c r="S17" s="93"/>
      <c r="T17" s="93"/>
      <c r="U17" s="93"/>
    </row>
    <row r="18" spans="1:21" ht="12.75" customHeight="1" x14ac:dyDescent="0.25">
      <c r="A18" s="88" t="s">
        <v>88</v>
      </c>
      <c r="B18" s="89">
        <v>0</v>
      </c>
      <c r="C18" s="94">
        <v>0</v>
      </c>
      <c r="D18" s="94">
        <v>0</v>
      </c>
      <c r="E18" s="90">
        <v>0</v>
      </c>
      <c r="F18" s="94" t="s">
        <v>41</v>
      </c>
      <c r="G18" s="89">
        <v>0</v>
      </c>
      <c r="H18" s="94">
        <v>0</v>
      </c>
      <c r="I18" s="94">
        <v>45</v>
      </c>
      <c r="J18" s="90">
        <v>0</v>
      </c>
      <c r="K18" s="94">
        <f t="shared" si="0"/>
        <v>-100</v>
      </c>
      <c r="L18" s="94">
        <v>0</v>
      </c>
      <c r="M18" s="94">
        <v>0</v>
      </c>
      <c r="N18" s="94">
        <v>0</v>
      </c>
      <c r="O18" s="80">
        <v>0</v>
      </c>
      <c r="P18" s="94" t="s">
        <v>41</v>
      </c>
      <c r="Q18" s="94">
        <f t="shared" si="4"/>
        <v>0</v>
      </c>
      <c r="R18" s="94">
        <f t="shared" si="5"/>
        <v>0</v>
      </c>
      <c r="S18" s="94">
        <f t="shared" si="6"/>
        <v>45</v>
      </c>
      <c r="T18" s="94">
        <f t="shared" si="7"/>
        <v>0</v>
      </c>
      <c r="U18" s="94">
        <f t="shared" si="2"/>
        <v>-100</v>
      </c>
    </row>
    <row r="19" spans="1:21" ht="12.75" customHeight="1" x14ac:dyDescent="0.25">
      <c r="A19" s="88" t="s">
        <v>89</v>
      </c>
      <c r="B19" s="89">
        <v>3823</v>
      </c>
      <c r="C19" s="94">
        <v>1623</v>
      </c>
      <c r="D19" s="94">
        <v>50434</v>
      </c>
      <c r="E19" s="90">
        <v>10135</v>
      </c>
      <c r="F19" s="94">
        <f t="shared" si="3"/>
        <v>-79.904429551493038</v>
      </c>
      <c r="G19" s="89">
        <v>1846</v>
      </c>
      <c r="H19" s="94">
        <v>1754</v>
      </c>
      <c r="I19" s="94">
        <v>16467</v>
      </c>
      <c r="J19" s="90">
        <v>8299</v>
      </c>
      <c r="K19" s="94">
        <f t="shared" si="0"/>
        <v>-49.602234772575457</v>
      </c>
      <c r="L19" s="94">
        <v>2790</v>
      </c>
      <c r="M19" s="94">
        <v>0</v>
      </c>
      <c r="N19" s="94">
        <v>38042</v>
      </c>
      <c r="O19" s="80">
        <v>4736</v>
      </c>
      <c r="P19" s="94">
        <f t="shared" si="1"/>
        <v>-87.550601966247825</v>
      </c>
      <c r="Q19" s="94">
        <f t="shared" si="4"/>
        <v>4636</v>
      </c>
      <c r="R19" s="94">
        <f t="shared" si="5"/>
        <v>1754</v>
      </c>
      <c r="S19" s="94">
        <f t="shared" si="6"/>
        <v>54509</v>
      </c>
      <c r="T19" s="94">
        <f t="shared" si="7"/>
        <v>13035</v>
      </c>
      <c r="U19" s="94">
        <f t="shared" si="2"/>
        <v>-76.086517822744867</v>
      </c>
    </row>
    <row r="20" spans="1:21" ht="12.75" customHeight="1" x14ac:dyDescent="0.25">
      <c r="A20" s="88" t="s">
        <v>90</v>
      </c>
      <c r="B20" s="89">
        <v>4331</v>
      </c>
      <c r="C20" s="94">
        <v>3794</v>
      </c>
      <c r="D20" s="94">
        <v>50493</v>
      </c>
      <c r="E20" s="90">
        <v>25830</v>
      </c>
      <c r="F20" s="94">
        <f t="shared" si="3"/>
        <v>-48.844394272473416</v>
      </c>
      <c r="G20" s="89">
        <v>0</v>
      </c>
      <c r="H20" s="94">
        <v>0</v>
      </c>
      <c r="I20" s="94">
        <v>0</v>
      </c>
      <c r="J20" s="90">
        <v>0</v>
      </c>
      <c r="K20" s="94" t="s">
        <v>41</v>
      </c>
      <c r="L20" s="94">
        <v>5000</v>
      </c>
      <c r="M20" s="94">
        <v>4109</v>
      </c>
      <c r="N20" s="94">
        <v>50644</v>
      </c>
      <c r="O20" s="80">
        <v>25814</v>
      </c>
      <c r="P20" s="94">
        <f t="shared" si="1"/>
        <v>-49.028512755706501</v>
      </c>
      <c r="Q20" s="94">
        <f t="shared" si="4"/>
        <v>5000</v>
      </c>
      <c r="R20" s="94">
        <f t="shared" si="5"/>
        <v>4109</v>
      </c>
      <c r="S20" s="94">
        <f t="shared" si="6"/>
        <v>50644</v>
      </c>
      <c r="T20" s="94">
        <f t="shared" si="7"/>
        <v>25814</v>
      </c>
      <c r="U20" s="94">
        <f t="shared" si="2"/>
        <v>-49.028512755706501</v>
      </c>
    </row>
    <row r="21" spans="1:21" ht="12.75" customHeight="1" x14ac:dyDescent="0.25">
      <c r="A21" s="88" t="s">
        <v>91</v>
      </c>
      <c r="B21" s="89">
        <v>3150</v>
      </c>
      <c r="C21" s="94">
        <v>5158</v>
      </c>
      <c r="D21" s="94">
        <v>41818</v>
      </c>
      <c r="E21" s="90">
        <v>23940</v>
      </c>
      <c r="F21" s="94">
        <f t="shared" si="3"/>
        <v>-42.751925008369604</v>
      </c>
      <c r="G21" s="89">
        <v>3566</v>
      </c>
      <c r="H21" s="94">
        <v>5339</v>
      </c>
      <c r="I21" s="94">
        <v>45784</v>
      </c>
      <c r="J21" s="90">
        <v>23987</v>
      </c>
      <c r="K21" s="94">
        <f t="shared" si="0"/>
        <v>-47.608334789446097</v>
      </c>
      <c r="L21" s="94">
        <v>60</v>
      </c>
      <c r="M21" s="94">
        <v>5</v>
      </c>
      <c r="N21" s="94">
        <v>1994</v>
      </c>
      <c r="O21" s="80">
        <v>139</v>
      </c>
      <c r="P21" s="94">
        <f t="shared" si="1"/>
        <v>-93.029087261785364</v>
      </c>
      <c r="Q21" s="94">
        <f t="shared" si="4"/>
        <v>3626</v>
      </c>
      <c r="R21" s="94">
        <f t="shared" si="5"/>
        <v>5344</v>
      </c>
      <c r="S21" s="94">
        <f t="shared" si="6"/>
        <v>47778</v>
      </c>
      <c r="T21" s="94">
        <f t="shared" si="7"/>
        <v>24126</v>
      </c>
      <c r="U21" s="94">
        <f t="shared" si="2"/>
        <v>-49.50395579555444</v>
      </c>
    </row>
    <row r="22" spans="1:21" ht="12.75" customHeight="1" x14ac:dyDescent="0.25">
      <c r="A22" s="88" t="s">
        <v>92</v>
      </c>
      <c r="B22" s="89">
        <v>26774</v>
      </c>
      <c r="C22" s="94">
        <v>30043</v>
      </c>
      <c r="D22" s="94">
        <v>240518</v>
      </c>
      <c r="E22" s="90">
        <v>151508</v>
      </c>
      <c r="F22" s="94">
        <f t="shared" si="3"/>
        <v>-37.007625208924075</v>
      </c>
      <c r="G22" s="89">
        <v>26095</v>
      </c>
      <c r="H22" s="94">
        <v>25917</v>
      </c>
      <c r="I22" s="94">
        <v>198506</v>
      </c>
      <c r="J22" s="90">
        <v>136934</v>
      </c>
      <c r="K22" s="94">
        <f t="shared" si="0"/>
        <v>-31.017702235700682</v>
      </c>
      <c r="L22" s="94">
        <v>5615</v>
      </c>
      <c r="M22" s="94">
        <v>4284</v>
      </c>
      <c r="N22" s="94">
        <v>56715</v>
      </c>
      <c r="O22" s="80">
        <v>22939</v>
      </c>
      <c r="P22" s="94">
        <f t="shared" si="1"/>
        <v>-59.553909900379089</v>
      </c>
      <c r="Q22" s="94">
        <f t="shared" si="4"/>
        <v>31710</v>
      </c>
      <c r="R22" s="94">
        <f t="shared" si="5"/>
        <v>30201</v>
      </c>
      <c r="S22" s="94">
        <f t="shared" si="6"/>
        <v>255221</v>
      </c>
      <c r="T22" s="94">
        <f t="shared" si="7"/>
        <v>159873</v>
      </c>
      <c r="U22" s="94">
        <f t="shared" si="2"/>
        <v>-37.358994753566513</v>
      </c>
    </row>
    <row r="23" spans="1:21" ht="12.75" customHeight="1" x14ac:dyDescent="0.25">
      <c r="A23" s="88" t="s">
        <v>93</v>
      </c>
      <c r="B23" s="89">
        <v>0</v>
      </c>
      <c r="C23" s="94">
        <v>0</v>
      </c>
      <c r="D23" s="94">
        <v>0</v>
      </c>
      <c r="E23" s="90">
        <v>0</v>
      </c>
      <c r="F23" s="94" t="s">
        <v>41</v>
      </c>
      <c r="G23" s="89">
        <v>0</v>
      </c>
      <c r="H23" s="94">
        <v>0</v>
      </c>
      <c r="I23" s="94">
        <v>-1</v>
      </c>
      <c r="J23" s="90">
        <v>0</v>
      </c>
      <c r="K23" s="94">
        <f t="shared" si="0"/>
        <v>-100</v>
      </c>
      <c r="L23" s="94">
        <v>0</v>
      </c>
      <c r="M23" s="94">
        <v>0</v>
      </c>
      <c r="N23" s="94">
        <v>0</v>
      </c>
      <c r="O23" s="80">
        <v>0</v>
      </c>
      <c r="P23" s="94" t="s">
        <v>41</v>
      </c>
      <c r="Q23" s="94">
        <f t="shared" si="4"/>
        <v>0</v>
      </c>
      <c r="R23" s="94">
        <f t="shared" si="5"/>
        <v>0</v>
      </c>
      <c r="S23" s="94">
        <f t="shared" si="6"/>
        <v>-1</v>
      </c>
      <c r="T23" s="94">
        <f t="shared" si="7"/>
        <v>0</v>
      </c>
      <c r="U23" s="94">
        <f t="shared" si="2"/>
        <v>-100</v>
      </c>
    </row>
    <row r="24" spans="1:21" ht="12.75" customHeight="1" x14ac:dyDescent="0.25">
      <c r="A24" s="21" t="s">
        <v>295</v>
      </c>
      <c r="B24" s="89">
        <v>78133</v>
      </c>
      <c r="C24" s="94">
        <v>85118</v>
      </c>
      <c r="D24" s="94">
        <v>598121</v>
      </c>
      <c r="E24" s="90">
        <v>429638</v>
      </c>
      <c r="F24" s="94">
        <f t="shared" si="3"/>
        <v>-28.168715025889412</v>
      </c>
      <c r="G24" s="89">
        <v>78013</v>
      </c>
      <c r="H24" s="94">
        <v>76630</v>
      </c>
      <c r="I24" s="94">
        <v>527250</v>
      </c>
      <c r="J24" s="90">
        <v>402353</v>
      </c>
      <c r="K24" s="94">
        <f t="shared" si="0"/>
        <v>-23.688383119962069</v>
      </c>
      <c r="L24" s="94">
        <v>5128</v>
      </c>
      <c r="M24" s="94">
        <v>5417</v>
      </c>
      <c r="N24" s="94">
        <v>53050</v>
      </c>
      <c r="O24" s="80">
        <v>28456</v>
      </c>
      <c r="P24" s="94">
        <f t="shared" si="1"/>
        <v>-46.360037700282753</v>
      </c>
      <c r="Q24" s="94">
        <f t="shared" si="4"/>
        <v>83141</v>
      </c>
      <c r="R24" s="94">
        <f t="shared" si="5"/>
        <v>82047</v>
      </c>
      <c r="S24" s="94">
        <f t="shared" si="6"/>
        <v>580300</v>
      </c>
      <c r="T24" s="94">
        <f t="shared" si="7"/>
        <v>430809</v>
      </c>
      <c r="U24" s="94">
        <f t="shared" si="2"/>
        <v>-25.760985697053247</v>
      </c>
    </row>
    <row r="25" spans="1:21" ht="12.75" customHeight="1" x14ac:dyDescent="0.25">
      <c r="A25" s="88" t="s">
        <v>94</v>
      </c>
      <c r="B25" s="89">
        <v>1023</v>
      </c>
      <c r="C25" s="94">
        <v>1016</v>
      </c>
      <c r="D25" s="94">
        <v>18373</v>
      </c>
      <c r="E25" s="90">
        <v>5761</v>
      </c>
      <c r="F25" s="94">
        <f t="shared" si="3"/>
        <v>-68.644206172100368</v>
      </c>
      <c r="G25" s="89">
        <v>1030</v>
      </c>
      <c r="H25" s="94">
        <v>842</v>
      </c>
      <c r="I25" s="94">
        <v>8557</v>
      </c>
      <c r="J25" s="90">
        <v>4349</v>
      </c>
      <c r="K25" s="94">
        <f t="shared" si="0"/>
        <v>-49.176113123758327</v>
      </c>
      <c r="L25" s="94">
        <v>1234</v>
      </c>
      <c r="M25" s="94">
        <v>93</v>
      </c>
      <c r="N25" s="94">
        <v>8576</v>
      </c>
      <c r="O25" s="80">
        <v>1969</v>
      </c>
      <c r="P25" s="94">
        <f t="shared" si="1"/>
        <v>-77.040578358208961</v>
      </c>
      <c r="Q25" s="94">
        <f t="shared" si="4"/>
        <v>2264</v>
      </c>
      <c r="R25" s="94">
        <f t="shared" si="5"/>
        <v>935</v>
      </c>
      <c r="S25" s="94">
        <f t="shared" si="6"/>
        <v>17133</v>
      </c>
      <c r="T25" s="94">
        <f t="shared" si="7"/>
        <v>6318</v>
      </c>
      <c r="U25" s="94">
        <f t="shared" si="2"/>
        <v>-63.123796182805116</v>
      </c>
    </row>
    <row r="26" spans="1:21" ht="12.75" customHeight="1" x14ac:dyDescent="0.25">
      <c r="A26" s="88" t="s">
        <v>299</v>
      </c>
      <c r="B26" s="89" t="s">
        <v>68</v>
      </c>
      <c r="C26" s="94" t="s">
        <v>68</v>
      </c>
      <c r="D26" s="94">
        <v>34551</v>
      </c>
      <c r="E26" s="90">
        <v>39361</v>
      </c>
      <c r="F26" s="94">
        <f t="shared" si="3"/>
        <v>13.921449451535411</v>
      </c>
      <c r="G26" s="89" t="s">
        <v>68</v>
      </c>
      <c r="H26" s="94" t="s">
        <v>68</v>
      </c>
      <c r="I26" s="94">
        <v>32230</v>
      </c>
      <c r="J26" s="90">
        <v>44941</v>
      </c>
      <c r="K26" s="94">
        <f t="shared" si="0"/>
        <v>39.438411417933601</v>
      </c>
      <c r="L26" s="94" t="s">
        <v>68</v>
      </c>
      <c r="M26" s="94" t="s">
        <v>68</v>
      </c>
      <c r="N26" s="94">
        <v>273</v>
      </c>
      <c r="O26" s="80">
        <v>82</v>
      </c>
      <c r="P26" s="94">
        <f t="shared" si="1"/>
        <v>-69.963369963369956</v>
      </c>
      <c r="Q26" s="94" t="e">
        <f t="shared" si="4"/>
        <v>#VALUE!</v>
      </c>
      <c r="R26" s="94" t="e">
        <f t="shared" si="5"/>
        <v>#VALUE!</v>
      </c>
      <c r="S26" s="94">
        <f t="shared" si="6"/>
        <v>32503</v>
      </c>
      <c r="T26" s="94">
        <f t="shared" si="7"/>
        <v>45023</v>
      </c>
      <c r="U26" s="94">
        <f t="shared" si="2"/>
        <v>38.519521274959232</v>
      </c>
    </row>
    <row r="27" spans="1:21" ht="12.75" customHeight="1" x14ac:dyDescent="0.25">
      <c r="A27" s="88" t="s">
        <v>95</v>
      </c>
      <c r="B27" s="89">
        <v>722</v>
      </c>
      <c r="C27" s="94">
        <v>0</v>
      </c>
      <c r="D27" s="94">
        <v>9349</v>
      </c>
      <c r="E27" s="90">
        <v>0</v>
      </c>
      <c r="F27" s="94">
        <f t="shared" si="3"/>
        <v>-100</v>
      </c>
      <c r="G27" s="89">
        <v>2627</v>
      </c>
      <c r="H27" s="94">
        <v>2428</v>
      </c>
      <c r="I27" s="94">
        <v>21834</v>
      </c>
      <c r="J27" s="90">
        <v>12140</v>
      </c>
      <c r="K27" s="94">
        <f t="shared" si="0"/>
        <v>-44.398644316204084</v>
      </c>
      <c r="L27" s="94">
        <v>503</v>
      </c>
      <c r="M27" s="94">
        <v>0</v>
      </c>
      <c r="N27" s="94">
        <v>4114</v>
      </c>
      <c r="O27" s="80">
        <v>0</v>
      </c>
      <c r="P27" s="94">
        <f t="shared" si="1"/>
        <v>-100</v>
      </c>
      <c r="Q27" s="94">
        <f t="shared" si="4"/>
        <v>3130</v>
      </c>
      <c r="R27" s="94">
        <f t="shared" si="5"/>
        <v>2428</v>
      </c>
      <c r="S27" s="94">
        <f t="shared" si="6"/>
        <v>25948</v>
      </c>
      <c r="T27" s="94">
        <f t="shared" si="7"/>
        <v>12140</v>
      </c>
      <c r="U27" s="94">
        <f t="shared" si="2"/>
        <v>-53.214120548789893</v>
      </c>
    </row>
    <row r="28" spans="1:21" ht="12.75" customHeight="1" x14ac:dyDescent="0.25">
      <c r="A28" s="88" t="s">
        <v>96</v>
      </c>
      <c r="B28" s="89">
        <v>1521</v>
      </c>
      <c r="C28" s="94">
        <v>1247</v>
      </c>
      <c r="D28" s="94">
        <v>24207</v>
      </c>
      <c r="E28" s="90">
        <v>14116</v>
      </c>
      <c r="F28" s="94">
        <f t="shared" si="3"/>
        <v>-41.686289089932664</v>
      </c>
      <c r="G28" s="89">
        <v>2266</v>
      </c>
      <c r="H28" s="94">
        <v>1130</v>
      </c>
      <c r="I28" s="94">
        <v>16070</v>
      </c>
      <c r="J28" s="90">
        <v>8787</v>
      </c>
      <c r="K28" s="94">
        <f t="shared" si="0"/>
        <v>-45.320472930927188</v>
      </c>
      <c r="L28" s="94">
        <v>188</v>
      </c>
      <c r="M28" s="94">
        <v>740</v>
      </c>
      <c r="N28" s="94">
        <v>8328</v>
      </c>
      <c r="O28" s="80">
        <v>5373</v>
      </c>
      <c r="P28" s="94">
        <f t="shared" si="1"/>
        <v>-35.482708933717575</v>
      </c>
      <c r="Q28" s="94">
        <f t="shared" si="4"/>
        <v>2454</v>
      </c>
      <c r="R28" s="94">
        <f t="shared" si="5"/>
        <v>1870</v>
      </c>
      <c r="S28" s="94">
        <f t="shared" si="6"/>
        <v>24398</v>
      </c>
      <c r="T28" s="94">
        <f t="shared" si="7"/>
        <v>14160</v>
      </c>
      <c r="U28" s="94">
        <f t="shared" si="2"/>
        <v>-41.962455939011392</v>
      </c>
    </row>
    <row r="29" spans="1:21" ht="12.75" customHeight="1" x14ac:dyDescent="0.25">
      <c r="A29" s="76" t="s">
        <v>19</v>
      </c>
      <c r="B29" s="91">
        <v>119477</v>
      </c>
      <c r="C29" s="95">
        <v>127999</v>
      </c>
      <c r="D29" s="95">
        <v>1067864</v>
      </c>
      <c r="E29" s="92">
        <v>700289</v>
      </c>
      <c r="F29" s="95">
        <f t="shared" si="3"/>
        <v>-34.421518095937309</v>
      </c>
      <c r="G29" s="91">
        <v>115443</v>
      </c>
      <c r="H29" s="95">
        <v>114040</v>
      </c>
      <c r="I29" s="95">
        <v>866742</v>
      </c>
      <c r="J29" s="92">
        <v>641790</v>
      </c>
      <c r="K29" s="95">
        <f t="shared" si="0"/>
        <v>-25.953744020712044</v>
      </c>
      <c r="L29" s="95">
        <v>20518</v>
      </c>
      <c r="M29" s="95">
        <v>14648</v>
      </c>
      <c r="N29" s="95">
        <v>221736</v>
      </c>
      <c r="O29" s="81">
        <v>89508</v>
      </c>
      <c r="P29" s="95">
        <f t="shared" si="1"/>
        <v>-59.633077172854208</v>
      </c>
      <c r="Q29" s="95">
        <f t="shared" si="4"/>
        <v>135961</v>
      </c>
      <c r="R29" s="95">
        <f t="shared" si="5"/>
        <v>128688</v>
      </c>
      <c r="S29" s="95">
        <f t="shared" si="6"/>
        <v>1088478</v>
      </c>
      <c r="T29" s="95">
        <f t="shared" si="7"/>
        <v>731298</v>
      </c>
      <c r="U29" s="95">
        <f t="shared" si="2"/>
        <v>-32.81462739715456</v>
      </c>
    </row>
    <row r="30" spans="1:21" s="26" customFormat="1" ht="12.75" customHeight="1" x14ac:dyDescent="0.25">
      <c r="A30" s="15" t="s">
        <v>298</v>
      </c>
      <c r="B30" s="22"/>
      <c r="C30" s="23"/>
      <c r="D30" s="23"/>
      <c r="E30" s="24"/>
      <c r="F30" s="132"/>
      <c r="G30" s="22"/>
      <c r="H30" s="23"/>
      <c r="I30" s="23"/>
      <c r="J30" s="24"/>
      <c r="K30" s="132"/>
      <c r="L30" s="23"/>
      <c r="M30" s="23"/>
      <c r="N30" s="23"/>
      <c r="O30" s="25"/>
      <c r="P30" s="132"/>
      <c r="Q30" s="23"/>
      <c r="R30" s="23"/>
      <c r="S30" s="23"/>
      <c r="T30" s="132"/>
      <c r="U30" s="132"/>
    </row>
    <row r="31" spans="1:21" s="1" customFormat="1" x14ac:dyDescent="0.2">
      <c r="A31" s="27" t="s">
        <v>290</v>
      </c>
      <c r="B31" s="28"/>
      <c r="C31" s="16"/>
      <c r="D31" s="16"/>
      <c r="E31" s="17" t="s">
        <v>291</v>
      </c>
      <c r="F31" s="101"/>
      <c r="G31" s="29"/>
      <c r="H31" s="16"/>
      <c r="J31" s="17"/>
      <c r="K31" s="101"/>
      <c r="L31" s="16"/>
      <c r="M31" s="16" t="s">
        <v>292</v>
      </c>
      <c r="N31" s="18"/>
      <c r="O31" s="19"/>
      <c r="P31" s="101"/>
      <c r="Q31" s="16"/>
      <c r="R31" s="16"/>
      <c r="S31" s="18"/>
      <c r="T31" s="100"/>
      <c r="U31" s="101"/>
    </row>
    <row r="32" spans="1:21" ht="12.75" customHeight="1" x14ac:dyDescent="0.25">
      <c r="A32" s="76" t="s">
        <v>97</v>
      </c>
      <c r="B32" s="77"/>
      <c r="C32" s="93"/>
      <c r="D32" s="93"/>
      <c r="E32" s="78"/>
      <c r="F32" s="93"/>
      <c r="G32" s="77"/>
      <c r="H32" s="93"/>
      <c r="I32" s="93"/>
      <c r="J32" s="78"/>
      <c r="K32" s="93"/>
      <c r="L32" s="93"/>
      <c r="M32" s="93"/>
      <c r="N32" s="93"/>
      <c r="O32" s="79"/>
      <c r="P32" s="93"/>
      <c r="Q32" s="93"/>
      <c r="R32" s="93"/>
      <c r="S32" s="93"/>
      <c r="T32" s="93"/>
      <c r="U32" s="93"/>
    </row>
    <row r="33" spans="1:21" ht="12.75" customHeight="1" x14ac:dyDescent="0.25">
      <c r="A33" s="76" t="s">
        <v>84</v>
      </c>
      <c r="B33" s="77"/>
      <c r="C33" s="93"/>
      <c r="D33" s="93"/>
      <c r="E33" s="78"/>
      <c r="F33" s="93"/>
      <c r="G33" s="77"/>
      <c r="H33" s="93"/>
      <c r="I33" s="93"/>
      <c r="J33" s="78"/>
      <c r="K33" s="93"/>
      <c r="L33" s="93"/>
      <c r="M33" s="93"/>
      <c r="N33" s="93"/>
      <c r="O33" s="79"/>
      <c r="P33" s="93"/>
      <c r="Q33" s="93"/>
      <c r="R33" s="93"/>
      <c r="S33" s="93"/>
      <c r="T33" s="93"/>
      <c r="U33" s="93"/>
    </row>
    <row r="34" spans="1:21" ht="12.75" customHeight="1" x14ac:dyDescent="0.25">
      <c r="A34" s="88" t="s">
        <v>98</v>
      </c>
      <c r="B34" s="89">
        <v>96</v>
      </c>
      <c r="C34" s="94">
        <v>0</v>
      </c>
      <c r="D34" s="94">
        <v>441</v>
      </c>
      <c r="E34" s="90">
        <v>143</v>
      </c>
      <c r="F34" s="94">
        <f t="shared" si="3"/>
        <v>-67.573696145124714</v>
      </c>
      <c r="G34" s="89">
        <v>79</v>
      </c>
      <c r="H34" s="94">
        <v>0</v>
      </c>
      <c r="I34" s="94">
        <v>567</v>
      </c>
      <c r="J34" s="90">
        <v>9</v>
      </c>
      <c r="K34" s="94">
        <f t="shared" si="0"/>
        <v>-98.412698412698404</v>
      </c>
      <c r="L34" s="94">
        <v>0</v>
      </c>
      <c r="M34" s="94">
        <v>0</v>
      </c>
      <c r="N34" s="94">
        <v>0</v>
      </c>
      <c r="O34" s="80">
        <v>6</v>
      </c>
      <c r="P34" s="94" t="s">
        <v>41</v>
      </c>
      <c r="Q34" s="94">
        <f t="shared" si="4"/>
        <v>79</v>
      </c>
      <c r="R34" s="94">
        <f t="shared" si="5"/>
        <v>0</v>
      </c>
      <c r="S34" s="94">
        <f t="shared" si="6"/>
        <v>567</v>
      </c>
      <c r="T34" s="94">
        <f t="shared" si="7"/>
        <v>15</v>
      </c>
      <c r="U34" s="94">
        <f t="shared" si="2"/>
        <v>-97.354497354497354</v>
      </c>
    </row>
    <row r="35" spans="1:21" ht="12.75" customHeight="1" x14ac:dyDescent="0.25">
      <c r="A35" s="88" t="s">
        <v>99</v>
      </c>
      <c r="B35" s="89">
        <v>986</v>
      </c>
      <c r="C35" s="94">
        <v>0</v>
      </c>
      <c r="D35" s="94">
        <v>14478</v>
      </c>
      <c r="E35" s="90">
        <v>0</v>
      </c>
      <c r="F35" s="94">
        <f t="shared" si="3"/>
        <v>-100</v>
      </c>
      <c r="G35" s="89">
        <v>913</v>
      </c>
      <c r="H35" s="94">
        <v>0</v>
      </c>
      <c r="I35" s="94">
        <v>11390</v>
      </c>
      <c r="J35" s="90">
        <v>0</v>
      </c>
      <c r="K35" s="94">
        <f t="shared" si="0"/>
        <v>-100</v>
      </c>
      <c r="L35" s="94">
        <v>426</v>
      </c>
      <c r="M35" s="94">
        <v>0</v>
      </c>
      <c r="N35" s="94">
        <v>3014</v>
      </c>
      <c r="O35" s="80">
        <v>0</v>
      </c>
      <c r="P35" s="94">
        <f t="shared" si="1"/>
        <v>-100</v>
      </c>
      <c r="Q35" s="94">
        <f t="shared" si="4"/>
        <v>1339</v>
      </c>
      <c r="R35" s="94">
        <f t="shared" si="5"/>
        <v>0</v>
      </c>
      <c r="S35" s="94">
        <f t="shared" si="6"/>
        <v>14404</v>
      </c>
      <c r="T35" s="94">
        <f t="shared" si="7"/>
        <v>0</v>
      </c>
      <c r="U35" s="94">
        <f t="shared" si="2"/>
        <v>-100</v>
      </c>
    </row>
    <row r="36" spans="1:21" ht="12.75" customHeight="1" x14ac:dyDescent="0.25">
      <c r="A36" s="76" t="s">
        <v>19</v>
      </c>
      <c r="B36" s="91">
        <v>1082</v>
      </c>
      <c r="C36" s="95">
        <v>0</v>
      </c>
      <c r="D36" s="95">
        <v>14919</v>
      </c>
      <c r="E36" s="92">
        <v>143</v>
      </c>
      <c r="F36" s="95">
        <f t="shared" si="3"/>
        <v>-99.041490716535961</v>
      </c>
      <c r="G36" s="91">
        <v>992</v>
      </c>
      <c r="H36" s="95">
        <v>0</v>
      </c>
      <c r="I36" s="95">
        <v>11957</v>
      </c>
      <c r="J36" s="92">
        <v>9</v>
      </c>
      <c r="K36" s="95">
        <f t="shared" si="0"/>
        <v>-99.924730283515927</v>
      </c>
      <c r="L36" s="95">
        <v>426</v>
      </c>
      <c r="M36" s="95">
        <v>0</v>
      </c>
      <c r="N36" s="95">
        <v>3014</v>
      </c>
      <c r="O36" s="81">
        <v>6</v>
      </c>
      <c r="P36" s="95">
        <f t="shared" si="1"/>
        <v>-99.800928998009283</v>
      </c>
      <c r="Q36" s="95">
        <f t="shared" si="4"/>
        <v>1418</v>
      </c>
      <c r="R36" s="95">
        <f t="shared" si="5"/>
        <v>0</v>
      </c>
      <c r="S36" s="95">
        <f t="shared" si="6"/>
        <v>14971</v>
      </c>
      <c r="T36" s="95">
        <f t="shared" si="7"/>
        <v>15</v>
      </c>
      <c r="U36" s="95">
        <f t="shared" si="2"/>
        <v>-99.899806292164854</v>
      </c>
    </row>
    <row r="37" spans="1:21" ht="12.75" customHeight="1" x14ac:dyDescent="0.25">
      <c r="A37" s="76" t="s">
        <v>100</v>
      </c>
      <c r="B37" s="77"/>
      <c r="C37" s="93"/>
      <c r="D37" s="93"/>
      <c r="E37" s="78"/>
      <c r="F37" s="93"/>
      <c r="G37" s="77"/>
      <c r="H37" s="93"/>
      <c r="I37" s="93"/>
      <c r="J37" s="78"/>
      <c r="K37" s="93"/>
      <c r="L37" s="93"/>
      <c r="M37" s="93"/>
      <c r="N37" s="93"/>
      <c r="O37" s="79"/>
      <c r="P37" s="93"/>
      <c r="Q37" s="93"/>
      <c r="R37" s="93"/>
      <c r="S37" s="93"/>
      <c r="T37" s="93"/>
      <c r="U37" s="93"/>
    </row>
    <row r="38" spans="1:21" ht="12.75" customHeight="1" x14ac:dyDescent="0.25">
      <c r="A38" s="76" t="s">
        <v>84</v>
      </c>
      <c r="B38" s="77"/>
      <c r="C38" s="93"/>
      <c r="D38" s="93"/>
      <c r="E38" s="78"/>
      <c r="F38" s="93"/>
      <c r="G38" s="77"/>
      <c r="H38" s="93"/>
      <c r="I38" s="93"/>
      <c r="J38" s="78"/>
      <c r="K38" s="93"/>
      <c r="L38" s="93"/>
      <c r="M38" s="93"/>
      <c r="N38" s="93"/>
      <c r="O38" s="79"/>
      <c r="P38" s="93"/>
      <c r="Q38" s="93"/>
      <c r="R38" s="93"/>
      <c r="S38" s="93"/>
      <c r="T38" s="93"/>
      <c r="U38" s="93"/>
    </row>
    <row r="39" spans="1:21" ht="12.75" customHeight="1" x14ac:dyDescent="0.25">
      <c r="A39" s="88" t="s">
        <v>101</v>
      </c>
      <c r="B39" s="89">
        <v>481</v>
      </c>
      <c r="C39" s="94">
        <v>3413</v>
      </c>
      <c r="D39" s="94">
        <v>14623</v>
      </c>
      <c r="E39" s="90">
        <v>15419</v>
      </c>
      <c r="F39" s="94">
        <f t="shared" si="3"/>
        <v>5.4434794501812211</v>
      </c>
      <c r="G39" s="89">
        <v>1500</v>
      </c>
      <c r="H39" s="94">
        <v>3523</v>
      </c>
      <c r="I39" s="94">
        <v>16132</v>
      </c>
      <c r="J39" s="90">
        <v>15333</v>
      </c>
      <c r="K39" s="94">
        <f t="shared" si="0"/>
        <v>-4.9528886684849986</v>
      </c>
      <c r="L39" s="94">
        <v>0</v>
      </c>
      <c r="M39" s="94">
        <v>0</v>
      </c>
      <c r="N39" s="94">
        <v>240</v>
      </c>
      <c r="O39" s="80">
        <v>126</v>
      </c>
      <c r="P39" s="94">
        <f t="shared" si="1"/>
        <v>-47.5</v>
      </c>
      <c r="Q39" s="94">
        <f t="shared" si="4"/>
        <v>1500</v>
      </c>
      <c r="R39" s="94">
        <f t="shared" si="5"/>
        <v>3523</v>
      </c>
      <c r="S39" s="94">
        <f t="shared" si="6"/>
        <v>16372</v>
      </c>
      <c r="T39" s="94">
        <f t="shared" si="7"/>
        <v>15459</v>
      </c>
      <c r="U39" s="94">
        <f t="shared" si="2"/>
        <v>-5.5765941851942342</v>
      </c>
    </row>
    <row r="40" spans="1:21" ht="12.75" customHeight="1" x14ac:dyDescent="0.25">
      <c r="A40" s="88" t="s">
        <v>102</v>
      </c>
      <c r="B40" s="89">
        <v>8190</v>
      </c>
      <c r="C40" s="94">
        <v>3912</v>
      </c>
      <c r="D40" s="94">
        <v>61753</v>
      </c>
      <c r="E40" s="90">
        <v>27824</v>
      </c>
      <c r="F40" s="94">
        <f t="shared" si="3"/>
        <v>-54.943079688436192</v>
      </c>
      <c r="G40" s="89">
        <v>2010</v>
      </c>
      <c r="H40" s="94">
        <v>1487</v>
      </c>
      <c r="I40" s="94">
        <v>17179</v>
      </c>
      <c r="J40" s="90">
        <v>11202</v>
      </c>
      <c r="K40" s="94">
        <f t="shared" si="0"/>
        <v>-34.792479189708367</v>
      </c>
      <c r="L40" s="94">
        <v>6296</v>
      </c>
      <c r="M40" s="94">
        <v>2698</v>
      </c>
      <c r="N40" s="94">
        <v>45301</v>
      </c>
      <c r="O40" s="80">
        <v>18487</v>
      </c>
      <c r="P40" s="94">
        <f t="shared" si="1"/>
        <v>-59.190746341140375</v>
      </c>
      <c r="Q40" s="94">
        <f t="shared" si="4"/>
        <v>8306</v>
      </c>
      <c r="R40" s="94">
        <f t="shared" si="5"/>
        <v>4185</v>
      </c>
      <c r="S40" s="94">
        <f t="shared" si="6"/>
        <v>62480</v>
      </c>
      <c r="T40" s="94">
        <f t="shared" si="7"/>
        <v>29689</v>
      </c>
      <c r="U40" s="94">
        <f t="shared" si="2"/>
        <v>-52.482394366197184</v>
      </c>
    </row>
    <row r="41" spans="1:21" ht="12.75" customHeight="1" x14ac:dyDescent="0.25">
      <c r="A41" s="88" t="s">
        <v>297</v>
      </c>
      <c r="B41" s="89">
        <v>1830</v>
      </c>
      <c r="C41" s="94">
        <v>1192</v>
      </c>
      <c r="D41" s="94">
        <v>21575</v>
      </c>
      <c r="E41" s="90">
        <v>8298</v>
      </c>
      <c r="F41" s="94">
        <f t="shared" si="3"/>
        <v>-61.538818076477412</v>
      </c>
      <c r="G41" s="89">
        <v>1448</v>
      </c>
      <c r="H41" s="94">
        <v>1870</v>
      </c>
      <c r="I41" s="94">
        <v>18230</v>
      </c>
      <c r="J41" s="90">
        <v>8097</v>
      </c>
      <c r="K41" s="94">
        <f t="shared" si="0"/>
        <v>-55.584201865057594</v>
      </c>
      <c r="L41" s="94">
        <v>173</v>
      </c>
      <c r="M41" s="94">
        <v>41</v>
      </c>
      <c r="N41" s="94">
        <v>1753</v>
      </c>
      <c r="O41" s="80">
        <v>522</v>
      </c>
      <c r="P41" s="94">
        <f t="shared" si="1"/>
        <v>-70.222475755847128</v>
      </c>
      <c r="Q41" s="94">
        <f t="shared" si="4"/>
        <v>1621</v>
      </c>
      <c r="R41" s="94">
        <f t="shared" si="5"/>
        <v>1911</v>
      </c>
      <c r="S41" s="94">
        <f t="shared" si="6"/>
        <v>19983</v>
      </c>
      <c r="T41" s="94">
        <f t="shared" si="7"/>
        <v>8619</v>
      </c>
      <c r="U41" s="94">
        <f t="shared" si="2"/>
        <v>-56.868338087374269</v>
      </c>
    </row>
    <row r="42" spans="1:21" ht="12.75" customHeight="1" x14ac:dyDescent="0.25">
      <c r="A42" s="88" t="s">
        <v>103</v>
      </c>
      <c r="B42" s="89">
        <v>4161</v>
      </c>
      <c r="C42" s="94">
        <v>4095</v>
      </c>
      <c r="D42" s="94">
        <v>38766</v>
      </c>
      <c r="E42" s="90">
        <v>9143</v>
      </c>
      <c r="F42" s="94">
        <f t="shared" si="3"/>
        <v>-76.414899654336281</v>
      </c>
      <c r="G42" s="89">
        <v>42</v>
      </c>
      <c r="H42" s="94">
        <v>0</v>
      </c>
      <c r="I42" s="94">
        <v>475</v>
      </c>
      <c r="J42" s="90">
        <v>0</v>
      </c>
      <c r="K42" s="94">
        <f t="shared" si="0"/>
        <v>-100</v>
      </c>
      <c r="L42" s="94">
        <v>7281</v>
      </c>
      <c r="M42" s="94">
        <v>2265</v>
      </c>
      <c r="N42" s="94">
        <v>39896</v>
      </c>
      <c r="O42" s="80">
        <v>7299</v>
      </c>
      <c r="P42" s="94">
        <f t="shared" si="1"/>
        <v>-81.704932825345907</v>
      </c>
      <c r="Q42" s="94">
        <f t="shared" si="4"/>
        <v>7323</v>
      </c>
      <c r="R42" s="94">
        <f t="shared" si="5"/>
        <v>2265</v>
      </c>
      <c r="S42" s="94">
        <f t="shared" si="6"/>
        <v>40371</v>
      </c>
      <c r="T42" s="94">
        <f t="shared" si="7"/>
        <v>7299</v>
      </c>
      <c r="U42" s="94">
        <f t="shared" si="2"/>
        <v>-81.920190235565144</v>
      </c>
    </row>
    <row r="43" spans="1:21" ht="12.75" customHeight="1" x14ac:dyDescent="0.25">
      <c r="A43" s="88" t="s">
        <v>104</v>
      </c>
      <c r="B43" s="89">
        <v>427</v>
      </c>
      <c r="C43" s="94">
        <v>509</v>
      </c>
      <c r="D43" s="94">
        <v>6161</v>
      </c>
      <c r="E43" s="90">
        <v>5294</v>
      </c>
      <c r="F43" s="94">
        <f t="shared" si="3"/>
        <v>-14.072390845641941</v>
      </c>
      <c r="G43" s="89">
        <v>726</v>
      </c>
      <c r="H43" s="94">
        <v>813</v>
      </c>
      <c r="I43" s="94">
        <v>5919</v>
      </c>
      <c r="J43" s="90">
        <v>5035</v>
      </c>
      <c r="K43" s="94">
        <f t="shared" si="0"/>
        <v>-14.934955228923805</v>
      </c>
      <c r="L43" s="94">
        <v>0</v>
      </c>
      <c r="M43" s="94">
        <v>0</v>
      </c>
      <c r="N43" s="94">
        <v>3</v>
      </c>
      <c r="O43" s="80">
        <v>12</v>
      </c>
      <c r="P43" s="94">
        <f t="shared" si="1"/>
        <v>300</v>
      </c>
      <c r="Q43" s="94">
        <f t="shared" si="4"/>
        <v>726</v>
      </c>
      <c r="R43" s="94">
        <f t="shared" si="5"/>
        <v>813</v>
      </c>
      <c r="S43" s="94">
        <f t="shared" si="6"/>
        <v>5922</v>
      </c>
      <c r="T43" s="94">
        <f t="shared" si="7"/>
        <v>5047</v>
      </c>
      <c r="U43" s="94">
        <f t="shared" si="2"/>
        <v>-14.775413711583923</v>
      </c>
    </row>
    <row r="44" spans="1:21" ht="12.75" customHeight="1" x14ac:dyDescent="0.25">
      <c r="A44" s="88" t="s">
        <v>105</v>
      </c>
      <c r="B44" s="89">
        <v>13</v>
      </c>
      <c r="C44" s="94">
        <v>170</v>
      </c>
      <c r="D44" s="94">
        <v>1111</v>
      </c>
      <c r="E44" s="90">
        <v>1932</v>
      </c>
      <c r="F44" s="94">
        <f t="shared" si="3"/>
        <v>73.897389738973899</v>
      </c>
      <c r="G44" s="89">
        <v>107</v>
      </c>
      <c r="H44" s="94">
        <v>345</v>
      </c>
      <c r="I44" s="94">
        <v>1835</v>
      </c>
      <c r="J44" s="90">
        <v>1890</v>
      </c>
      <c r="K44" s="94">
        <f t="shared" si="0"/>
        <v>2.9972752043596729</v>
      </c>
      <c r="L44" s="94">
        <v>0</v>
      </c>
      <c r="M44" s="94">
        <v>0</v>
      </c>
      <c r="N44" s="94">
        <v>1</v>
      </c>
      <c r="O44" s="80">
        <v>0</v>
      </c>
      <c r="P44" s="94">
        <f t="shared" si="1"/>
        <v>-100</v>
      </c>
      <c r="Q44" s="94">
        <f t="shared" si="4"/>
        <v>107</v>
      </c>
      <c r="R44" s="94">
        <f t="shared" si="5"/>
        <v>345</v>
      </c>
      <c r="S44" s="94">
        <f t="shared" si="6"/>
        <v>1836</v>
      </c>
      <c r="T44" s="94">
        <f t="shared" si="7"/>
        <v>1890</v>
      </c>
      <c r="U44" s="94">
        <f t="shared" si="2"/>
        <v>2.9411764705882351</v>
      </c>
    </row>
    <row r="45" spans="1:21" ht="12.75" customHeight="1" x14ac:dyDescent="0.25">
      <c r="A45" s="88" t="s">
        <v>106</v>
      </c>
      <c r="B45" s="89">
        <v>3107</v>
      </c>
      <c r="C45" s="94">
        <v>1201</v>
      </c>
      <c r="D45" s="94">
        <v>38340</v>
      </c>
      <c r="E45" s="90">
        <v>20270</v>
      </c>
      <c r="F45" s="94">
        <f t="shared" si="3"/>
        <v>-47.130933750652062</v>
      </c>
      <c r="G45" s="89">
        <v>495</v>
      </c>
      <c r="H45" s="94">
        <v>125</v>
      </c>
      <c r="I45" s="94">
        <v>3776</v>
      </c>
      <c r="J45" s="90">
        <v>1406</v>
      </c>
      <c r="K45" s="94">
        <f t="shared" si="0"/>
        <v>-62.764830508474581</v>
      </c>
      <c r="L45" s="94">
        <v>2102</v>
      </c>
      <c r="M45" s="94">
        <v>1322</v>
      </c>
      <c r="N45" s="94">
        <v>33860</v>
      </c>
      <c r="O45" s="80">
        <v>18608</v>
      </c>
      <c r="P45" s="94">
        <f t="shared" si="1"/>
        <v>-45.044300059066742</v>
      </c>
      <c r="Q45" s="94">
        <f t="shared" si="4"/>
        <v>2597</v>
      </c>
      <c r="R45" s="94">
        <f t="shared" si="5"/>
        <v>1447</v>
      </c>
      <c r="S45" s="94">
        <f t="shared" si="6"/>
        <v>37636</v>
      </c>
      <c r="T45" s="94">
        <f t="shared" si="7"/>
        <v>20014</v>
      </c>
      <c r="U45" s="94">
        <f t="shared" si="2"/>
        <v>-46.822191518758636</v>
      </c>
    </row>
    <row r="46" spans="1:21" ht="12.75" customHeight="1" x14ac:dyDescent="0.25">
      <c r="A46" s="76" t="s">
        <v>19</v>
      </c>
      <c r="B46" s="91">
        <v>18209</v>
      </c>
      <c r="C46" s="95">
        <v>14492</v>
      </c>
      <c r="D46" s="95">
        <v>182329</v>
      </c>
      <c r="E46" s="92">
        <v>88180</v>
      </c>
      <c r="F46" s="95">
        <f t="shared" si="3"/>
        <v>-51.636876196326419</v>
      </c>
      <c r="G46" s="91">
        <v>6328</v>
      </c>
      <c r="H46" s="95">
        <v>8163</v>
      </c>
      <c r="I46" s="95">
        <v>63546</v>
      </c>
      <c r="J46" s="92">
        <v>42963</v>
      </c>
      <c r="K46" s="95">
        <f t="shared" si="0"/>
        <v>-32.390709092625812</v>
      </c>
      <c r="L46" s="95">
        <v>15852</v>
      </c>
      <c r="M46" s="95">
        <v>6326</v>
      </c>
      <c r="N46" s="95">
        <v>121054</v>
      </c>
      <c r="O46" s="81">
        <v>45054</v>
      </c>
      <c r="P46" s="95">
        <f t="shared" si="1"/>
        <v>-62.781898987228836</v>
      </c>
      <c r="Q46" s="95">
        <f t="shared" si="4"/>
        <v>22180</v>
      </c>
      <c r="R46" s="95">
        <f t="shared" si="5"/>
        <v>14489</v>
      </c>
      <c r="S46" s="95">
        <f t="shared" si="6"/>
        <v>184600</v>
      </c>
      <c r="T46" s="95">
        <f t="shared" si="7"/>
        <v>88017</v>
      </c>
      <c r="U46" s="95">
        <f t="shared" si="2"/>
        <v>-52.320151679306605</v>
      </c>
    </row>
    <row r="47" spans="1:21" ht="12.75" customHeight="1" x14ac:dyDescent="0.25">
      <c r="A47" s="76" t="s">
        <v>107</v>
      </c>
      <c r="B47" s="77"/>
      <c r="C47" s="93"/>
      <c r="D47" s="93"/>
      <c r="E47" s="78"/>
      <c r="F47" s="93"/>
      <c r="G47" s="77"/>
      <c r="H47" s="93"/>
      <c r="I47" s="93"/>
      <c r="J47" s="78"/>
      <c r="K47" s="93"/>
      <c r="L47" s="93"/>
      <c r="M47" s="93"/>
      <c r="N47" s="93"/>
      <c r="O47" s="79"/>
      <c r="P47" s="93"/>
      <c r="Q47" s="93"/>
      <c r="R47" s="93"/>
      <c r="S47" s="93"/>
      <c r="T47" s="93"/>
      <c r="U47" s="93"/>
    </row>
    <row r="48" spans="1:21" ht="12.75" customHeight="1" x14ac:dyDescent="0.25">
      <c r="A48" s="76" t="s">
        <v>84</v>
      </c>
      <c r="B48" s="77"/>
      <c r="C48" s="93"/>
      <c r="D48" s="93"/>
      <c r="E48" s="78"/>
      <c r="F48" s="93"/>
      <c r="G48" s="77"/>
      <c r="H48" s="93"/>
      <c r="I48" s="93"/>
      <c r="J48" s="78"/>
      <c r="K48" s="93"/>
      <c r="L48" s="93"/>
      <c r="M48" s="93"/>
      <c r="N48" s="93"/>
      <c r="O48" s="79"/>
      <c r="P48" s="93"/>
      <c r="Q48" s="93"/>
      <c r="R48" s="93"/>
      <c r="S48" s="93"/>
      <c r="T48" s="93"/>
      <c r="U48" s="93"/>
    </row>
    <row r="49" spans="1:21" ht="12.75" customHeight="1" x14ac:dyDescent="0.25">
      <c r="A49" s="88" t="s">
        <v>108</v>
      </c>
      <c r="B49" s="89">
        <v>0</v>
      </c>
      <c r="C49" s="94">
        <v>0</v>
      </c>
      <c r="D49" s="94">
        <v>0</v>
      </c>
      <c r="E49" s="90">
        <v>0</v>
      </c>
      <c r="F49" s="94" t="s">
        <v>41</v>
      </c>
      <c r="G49" s="89">
        <v>0</v>
      </c>
      <c r="H49" s="94">
        <v>0</v>
      </c>
      <c r="I49" s="94">
        <v>75</v>
      </c>
      <c r="J49" s="90">
        <v>0</v>
      </c>
      <c r="K49" s="94">
        <f t="shared" si="0"/>
        <v>-100</v>
      </c>
      <c r="L49" s="94">
        <v>0</v>
      </c>
      <c r="M49" s="94">
        <v>0</v>
      </c>
      <c r="N49" s="94">
        <v>0</v>
      </c>
      <c r="O49" s="80">
        <v>0</v>
      </c>
      <c r="P49" s="94" t="s">
        <v>41</v>
      </c>
      <c r="Q49" s="94">
        <f t="shared" si="4"/>
        <v>0</v>
      </c>
      <c r="R49" s="94">
        <f t="shared" si="5"/>
        <v>0</v>
      </c>
      <c r="S49" s="94">
        <f t="shared" si="6"/>
        <v>75</v>
      </c>
      <c r="T49" s="94">
        <f t="shared" si="7"/>
        <v>0</v>
      </c>
      <c r="U49" s="94">
        <f t="shared" si="2"/>
        <v>-100</v>
      </c>
    </row>
    <row r="50" spans="1:21" ht="12.75" customHeight="1" x14ac:dyDescent="0.25">
      <c r="A50" s="88" t="s">
        <v>109</v>
      </c>
      <c r="B50" s="89">
        <v>0</v>
      </c>
      <c r="C50" s="94">
        <v>0</v>
      </c>
      <c r="D50" s="94">
        <v>2284</v>
      </c>
      <c r="E50" s="90">
        <v>840</v>
      </c>
      <c r="F50" s="94">
        <f t="shared" si="3"/>
        <v>-63.22241681260946</v>
      </c>
      <c r="G50" s="89">
        <v>375</v>
      </c>
      <c r="H50" s="94">
        <v>143</v>
      </c>
      <c r="I50" s="94">
        <v>2459</v>
      </c>
      <c r="J50" s="90">
        <v>838</v>
      </c>
      <c r="K50" s="94">
        <f t="shared" si="0"/>
        <v>-65.921106140707607</v>
      </c>
      <c r="L50" s="94">
        <v>0</v>
      </c>
      <c r="M50" s="94">
        <v>0</v>
      </c>
      <c r="N50" s="94">
        <v>0</v>
      </c>
      <c r="O50" s="80">
        <v>0</v>
      </c>
      <c r="P50" s="94" t="s">
        <v>41</v>
      </c>
      <c r="Q50" s="94">
        <f t="shared" si="4"/>
        <v>375</v>
      </c>
      <c r="R50" s="94">
        <f t="shared" si="5"/>
        <v>143</v>
      </c>
      <c r="S50" s="94">
        <f t="shared" si="6"/>
        <v>2459</v>
      </c>
      <c r="T50" s="94">
        <f t="shared" si="7"/>
        <v>838</v>
      </c>
      <c r="U50" s="94">
        <f t="shared" si="2"/>
        <v>-65.921106140707607</v>
      </c>
    </row>
    <row r="51" spans="1:21" ht="12.75" customHeight="1" x14ac:dyDescent="0.25">
      <c r="A51" s="88" t="s">
        <v>110</v>
      </c>
      <c r="B51" s="89">
        <v>0</v>
      </c>
      <c r="C51" s="94">
        <v>13</v>
      </c>
      <c r="D51" s="94">
        <v>441</v>
      </c>
      <c r="E51" s="90">
        <v>38</v>
      </c>
      <c r="F51" s="94">
        <f t="shared" si="3"/>
        <v>-91.383219954648524</v>
      </c>
      <c r="G51" s="89">
        <v>34</v>
      </c>
      <c r="H51" s="94">
        <v>38</v>
      </c>
      <c r="I51" s="94">
        <v>532</v>
      </c>
      <c r="J51" s="90">
        <v>175</v>
      </c>
      <c r="K51" s="94">
        <f t="shared" si="0"/>
        <v>-67.10526315789474</v>
      </c>
      <c r="L51" s="94">
        <v>0</v>
      </c>
      <c r="M51" s="94">
        <v>0</v>
      </c>
      <c r="N51" s="94">
        <v>0</v>
      </c>
      <c r="O51" s="80">
        <v>0</v>
      </c>
      <c r="P51" s="94" t="s">
        <v>41</v>
      </c>
      <c r="Q51" s="94">
        <f t="shared" si="4"/>
        <v>34</v>
      </c>
      <c r="R51" s="94">
        <f t="shared" si="5"/>
        <v>38</v>
      </c>
      <c r="S51" s="94">
        <f t="shared" si="6"/>
        <v>532</v>
      </c>
      <c r="T51" s="94">
        <f t="shared" si="7"/>
        <v>175</v>
      </c>
      <c r="U51" s="94">
        <f t="shared" si="2"/>
        <v>-67.10526315789474</v>
      </c>
    </row>
    <row r="52" spans="1:21" ht="12.75" customHeight="1" x14ac:dyDescent="0.25">
      <c r="A52" s="88" t="s">
        <v>111</v>
      </c>
      <c r="B52" s="89">
        <v>355</v>
      </c>
      <c r="C52" s="94">
        <v>0</v>
      </c>
      <c r="D52" s="94">
        <v>2011</v>
      </c>
      <c r="E52" s="90">
        <v>14</v>
      </c>
      <c r="F52" s="94">
        <f t="shared" si="3"/>
        <v>-99.303828940825454</v>
      </c>
      <c r="G52" s="89">
        <v>217</v>
      </c>
      <c r="H52" s="94">
        <v>20</v>
      </c>
      <c r="I52" s="94">
        <v>1597</v>
      </c>
      <c r="J52" s="90">
        <v>138</v>
      </c>
      <c r="K52" s="94">
        <f t="shared" si="0"/>
        <v>-91.35879774577333</v>
      </c>
      <c r="L52" s="94">
        <v>0</v>
      </c>
      <c r="M52" s="94">
        <v>0</v>
      </c>
      <c r="N52" s="94">
        <v>0</v>
      </c>
      <c r="O52" s="80">
        <v>0</v>
      </c>
      <c r="P52" s="94" t="s">
        <v>41</v>
      </c>
      <c r="Q52" s="94">
        <f t="shared" si="4"/>
        <v>217</v>
      </c>
      <c r="R52" s="94">
        <f t="shared" si="5"/>
        <v>20</v>
      </c>
      <c r="S52" s="94">
        <f t="shared" si="6"/>
        <v>1597</v>
      </c>
      <c r="T52" s="94">
        <f t="shared" si="7"/>
        <v>138</v>
      </c>
      <c r="U52" s="94">
        <f t="shared" si="2"/>
        <v>-91.35879774577333</v>
      </c>
    </row>
    <row r="53" spans="1:21" ht="12.75" customHeight="1" x14ac:dyDescent="0.25">
      <c r="A53" s="88" t="s">
        <v>112</v>
      </c>
      <c r="B53" s="89">
        <v>0</v>
      </c>
      <c r="C53" s="94">
        <v>0</v>
      </c>
      <c r="D53" s="94">
        <v>640</v>
      </c>
      <c r="E53" s="90">
        <v>0</v>
      </c>
      <c r="F53" s="94">
        <f t="shared" si="3"/>
        <v>-100</v>
      </c>
      <c r="G53" s="89">
        <v>76</v>
      </c>
      <c r="H53" s="94">
        <v>0</v>
      </c>
      <c r="I53" s="94">
        <v>797</v>
      </c>
      <c r="J53" s="90">
        <v>0</v>
      </c>
      <c r="K53" s="94">
        <f t="shared" si="0"/>
        <v>-100</v>
      </c>
      <c r="L53" s="94">
        <v>0</v>
      </c>
      <c r="M53" s="94">
        <v>0</v>
      </c>
      <c r="N53" s="94">
        <v>0</v>
      </c>
      <c r="O53" s="80">
        <v>0</v>
      </c>
      <c r="P53" s="94" t="s">
        <v>41</v>
      </c>
      <c r="Q53" s="94">
        <f t="shared" si="4"/>
        <v>76</v>
      </c>
      <c r="R53" s="94">
        <f t="shared" si="5"/>
        <v>0</v>
      </c>
      <c r="S53" s="94">
        <f t="shared" si="6"/>
        <v>797</v>
      </c>
      <c r="T53" s="94">
        <f t="shared" si="7"/>
        <v>0</v>
      </c>
      <c r="U53" s="94">
        <f t="shared" si="2"/>
        <v>-100</v>
      </c>
    </row>
    <row r="54" spans="1:21" ht="12.75" customHeight="1" x14ac:dyDescent="0.25">
      <c r="A54" s="76" t="s">
        <v>19</v>
      </c>
      <c r="B54" s="91">
        <v>355</v>
      </c>
      <c r="C54" s="95">
        <v>13</v>
      </c>
      <c r="D54" s="95">
        <v>5376</v>
      </c>
      <c r="E54" s="92">
        <v>892</v>
      </c>
      <c r="F54" s="95">
        <f t="shared" si="3"/>
        <v>-83.407738095238088</v>
      </c>
      <c r="G54" s="91">
        <v>702</v>
      </c>
      <c r="H54" s="95">
        <v>201</v>
      </c>
      <c r="I54" s="95">
        <v>5460</v>
      </c>
      <c r="J54" s="92">
        <v>1151</v>
      </c>
      <c r="K54" s="95">
        <f t="shared" si="0"/>
        <v>-78.919413919413913</v>
      </c>
      <c r="L54" s="95">
        <v>0</v>
      </c>
      <c r="M54" s="95">
        <v>0</v>
      </c>
      <c r="N54" s="95">
        <v>0</v>
      </c>
      <c r="O54" s="81">
        <v>0</v>
      </c>
      <c r="P54" s="95" t="s">
        <v>41</v>
      </c>
      <c r="Q54" s="95">
        <f t="shared" si="4"/>
        <v>702</v>
      </c>
      <c r="R54" s="95">
        <f t="shared" si="5"/>
        <v>201</v>
      </c>
      <c r="S54" s="95">
        <f t="shared" si="6"/>
        <v>5460</v>
      </c>
      <c r="T54" s="95">
        <f t="shared" si="7"/>
        <v>1151</v>
      </c>
      <c r="U54" s="95">
        <f t="shared" si="2"/>
        <v>-78.919413919413913</v>
      </c>
    </row>
    <row r="55" spans="1:21" ht="12.75" customHeight="1" x14ac:dyDescent="0.25">
      <c r="A55" s="76" t="s">
        <v>113</v>
      </c>
      <c r="B55" s="77"/>
      <c r="C55" s="93"/>
      <c r="D55" s="93"/>
      <c r="E55" s="78"/>
      <c r="F55" s="93"/>
      <c r="G55" s="77"/>
      <c r="H55" s="93"/>
      <c r="I55" s="93"/>
      <c r="J55" s="78"/>
      <c r="K55" s="93"/>
      <c r="L55" s="93"/>
      <c r="M55" s="93"/>
      <c r="N55" s="93"/>
      <c r="O55" s="79"/>
      <c r="P55" s="93"/>
      <c r="Q55" s="93"/>
      <c r="R55" s="93"/>
      <c r="S55" s="93"/>
      <c r="T55" s="93"/>
      <c r="U55" s="93"/>
    </row>
    <row r="56" spans="1:21" ht="12.75" customHeight="1" x14ac:dyDescent="0.25">
      <c r="A56" s="76" t="s">
        <v>84</v>
      </c>
      <c r="B56" s="77"/>
      <c r="C56" s="93"/>
      <c r="D56" s="93"/>
      <c r="E56" s="78"/>
      <c r="F56" s="93"/>
      <c r="G56" s="77"/>
      <c r="H56" s="93"/>
      <c r="I56" s="93"/>
      <c r="J56" s="78"/>
      <c r="K56" s="93"/>
      <c r="L56" s="93"/>
      <c r="M56" s="93"/>
      <c r="N56" s="93"/>
      <c r="O56" s="79"/>
      <c r="P56" s="93"/>
      <c r="Q56" s="93"/>
      <c r="R56" s="93"/>
      <c r="S56" s="93"/>
      <c r="T56" s="93"/>
      <c r="U56" s="93"/>
    </row>
    <row r="57" spans="1:21" ht="12.75" customHeight="1" x14ac:dyDescent="0.25">
      <c r="A57" s="88" t="s">
        <v>114</v>
      </c>
      <c r="B57" s="89">
        <v>5</v>
      </c>
      <c r="C57" s="94">
        <v>55</v>
      </c>
      <c r="D57" s="94">
        <v>1069</v>
      </c>
      <c r="E57" s="90">
        <v>1327</v>
      </c>
      <c r="F57" s="94">
        <f t="shared" si="3"/>
        <v>24.134705332086064</v>
      </c>
      <c r="G57" s="89">
        <v>167</v>
      </c>
      <c r="H57" s="94">
        <v>218</v>
      </c>
      <c r="I57" s="94">
        <v>927</v>
      </c>
      <c r="J57" s="90">
        <v>832</v>
      </c>
      <c r="K57" s="94">
        <f t="shared" si="0"/>
        <v>-10.248112189859762</v>
      </c>
      <c r="L57" s="94">
        <v>0</v>
      </c>
      <c r="M57" s="94">
        <v>0</v>
      </c>
      <c r="N57" s="94">
        <v>0</v>
      </c>
      <c r="O57" s="80">
        <v>0</v>
      </c>
      <c r="P57" s="94" t="s">
        <v>41</v>
      </c>
      <c r="Q57" s="94">
        <f t="shared" si="4"/>
        <v>167</v>
      </c>
      <c r="R57" s="94">
        <f t="shared" si="5"/>
        <v>218</v>
      </c>
      <c r="S57" s="94">
        <f t="shared" si="6"/>
        <v>927</v>
      </c>
      <c r="T57" s="94">
        <f t="shared" si="7"/>
        <v>832</v>
      </c>
      <c r="U57" s="94">
        <f t="shared" si="2"/>
        <v>-10.248112189859762</v>
      </c>
    </row>
    <row r="58" spans="1:21" ht="12.75" customHeight="1" x14ac:dyDescent="0.25">
      <c r="A58" s="88" t="s">
        <v>115</v>
      </c>
      <c r="B58" s="89">
        <v>0</v>
      </c>
      <c r="C58" s="94">
        <v>0</v>
      </c>
      <c r="D58" s="94">
        <v>0</v>
      </c>
      <c r="E58" s="90">
        <v>0</v>
      </c>
      <c r="F58" s="94" t="s">
        <v>41</v>
      </c>
      <c r="G58" s="89">
        <v>0</v>
      </c>
      <c r="H58" s="94">
        <v>0</v>
      </c>
      <c r="I58" s="94">
        <v>60</v>
      </c>
      <c r="J58" s="90">
        <v>0</v>
      </c>
      <c r="K58" s="94">
        <f t="shared" si="0"/>
        <v>-100</v>
      </c>
      <c r="L58" s="94">
        <v>0</v>
      </c>
      <c r="M58" s="94">
        <v>0</v>
      </c>
      <c r="N58" s="94">
        <v>0</v>
      </c>
      <c r="O58" s="80">
        <v>0</v>
      </c>
      <c r="P58" s="94" t="s">
        <v>41</v>
      </c>
      <c r="Q58" s="94">
        <f t="shared" si="4"/>
        <v>0</v>
      </c>
      <c r="R58" s="94">
        <f t="shared" si="5"/>
        <v>0</v>
      </c>
      <c r="S58" s="94">
        <f t="shared" si="6"/>
        <v>60</v>
      </c>
      <c r="T58" s="94">
        <f t="shared" si="7"/>
        <v>0</v>
      </c>
      <c r="U58" s="94">
        <f t="shared" si="2"/>
        <v>-100</v>
      </c>
    </row>
    <row r="59" spans="1:21" ht="12.75" customHeight="1" x14ac:dyDescent="0.25">
      <c r="A59" s="76" t="s">
        <v>116</v>
      </c>
      <c r="B59" s="77"/>
      <c r="C59" s="93"/>
      <c r="D59" s="93"/>
      <c r="E59" s="78"/>
      <c r="F59" s="93"/>
      <c r="G59" s="77"/>
      <c r="H59" s="93"/>
      <c r="I59" s="93"/>
      <c r="J59" s="78"/>
      <c r="K59" s="93"/>
      <c r="L59" s="93"/>
      <c r="M59" s="93"/>
      <c r="N59" s="93"/>
      <c r="O59" s="79"/>
      <c r="P59" s="93"/>
      <c r="Q59" s="93"/>
      <c r="R59" s="93"/>
      <c r="S59" s="93"/>
      <c r="T59" s="93"/>
      <c r="U59" s="93"/>
    </row>
    <row r="60" spans="1:21" ht="12.75" customHeight="1" x14ac:dyDescent="0.25">
      <c r="A60" s="88" t="s">
        <v>117</v>
      </c>
      <c r="B60" s="89">
        <v>0</v>
      </c>
      <c r="C60" s="94">
        <v>0</v>
      </c>
      <c r="D60" s="94">
        <v>0</v>
      </c>
      <c r="E60" s="90">
        <v>0</v>
      </c>
      <c r="F60" s="94" t="s">
        <v>41</v>
      </c>
      <c r="G60" s="89">
        <v>0</v>
      </c>
      <c r="H60" s="94">
        <v>0</v>
      </c>
      <c r="I60" s="94">
        <v>47</v>
      </c>
      <c r="J60" s="90">
        <v>0</v>
      </c>
      <c r="K60" s="94">
        <f t="shared" si="0"/>
        <v>-100</v>
      </c>
      <c r="L60" s="94">
        <v>0</v>
      </c>
      <c r="M60" s="94">
        <v>0</v>
      </c>
      <c r="N60" s="94">
        <v>0</v>
      </c>
      <c r="O60" s="80">
        <v>0</v>
      </c>
      <c r="P60" s="94" t="s">
        <v>41</v>
      </c>
      <c r="Q60" s="94">
        <f t="shared" si="4"/>
        <v>0</v>
      </c>
      <c r="R60" s="94">
        <f t="shared" si="5"/>
        <v>0</v>
      </c>
      <c r="S60" s="94">
        <f t="shared" si="6"/>
        <v>47</v>
      </c>
      <c r="T60" s="94">
        <f t="shared" si="7"/>
        <v>0</v>
      </c>
      <c r="U60" s="94">
        <f t="shared" si="2"/>
        <v>-100</v>
      </c>
    </row>
    <row r="61" spans="1:21" ht="12.75" customHeight="1" x14ac:dyDescent="0.25">
      <c r="A61" s="88" t="s">
        <v>118</v>
      </c>
      <c r="B61" s="89">
        <v>98</v>
      </c>
      <c r="C61" s="94">
        <v>2</v>
      </c>
      <c r="D61" s="94">
        <v>434</v>
      </c>
      <c r="E61" s="90">
        <v>138</v>
      </c>
      <c r="F61" s="94">
        <f t="shared" si="3"/>
        <v>-68.202764976958534</v>
      </c>
      <c r="G61" s="89">
        <v>99</v>
      </c>
      <c r="H61" s="94">
        <v>32</v>
      </c>
      <c r="I61" s="94">
        <v>436</v>
      </c>
      <c r="J61" s="90">
        <v>146</v>
      </c>
      <c r="K61" s="94">
        <f t="shared" si="0"/>
        <v>-66.513761467889907</v>
      </c>
      <c r="L61" s="94">
        <v>0</v>
      </c>
      <c r="M61" s="94">
        <v>0</v>
      </c>
      <c r="N61" s="94">
        <v>0</v>
      </c>
      <c r="O61" s="80">
        <v>0</v>
      </c>
      <c r="P61" s="94" t="s">
        <v>41</v>
      </c>
      <c r="Q61" s="94">
        <f t="shared" si="4"/>
        <v>99</v>
      </c>
      <c r="R61" s="94">
        <f t="shared" si="5"/>
        <v>32</v>
      </c>
      <c r="S61" s="94">
        <f t="shared" si="6"/>
        <v>436</v>
      </c>
      <c r="T61" s="94">
        <f t="shared" si="7"/>
        <v>146</v>
      </c>
      <c r="U61" s="94">
        <f t="shared" si="2"/>
        <v>-66.513761467889907</v>
      </c>
    </row>
    <row r="62" spans="1:21" ht="12.75" customHeight="1" x14ac:dyDescent="0.25">
      <c r="A62" s="76" t="s">
        <v>19</v>
      </c>
      <c r="B62" s="91">
        <v>103</v>
      </c>
      <c r="C62" s="95">
        <v>57</v>
      </c>
      <c r="D62" s="95">
        <v>1503</v>
      </c>
      <c r="E62" s="92">
        <v>1465</v>
      </c>
      <c r="F62" s="95">
        <f t="shared" si="3"/>
        <v>-2.5282767797737855</v>
      </c>
      <c r="G62" s="91">
        <v>266</v>
      </c>
      <c r="H62" s="95">
        <v>250</v>
      </c>
      <c r="I62" s="95">
        <v>1470</v>
      </c>
      <c r="J62" s="92">
        <v>978</v>
      </c>
      <c r="K62" s="95">
        <f t="shared" si="0"/>
        <v>-33.469387755102041</v>
      </c>
      <c r="L62" s="95">
        <v>0</v>
      </c>
      <c r="M62" s="95">
        <v>0</v>
      </c>
      <c r="N62" s="95">
        <v>0</v>
      </c>
      <c r="O62" s="81">
        <v>0</v>
      </c>
      <c r="P62" s="95" t="s">
        <v>41</v>
      </c>
      <c r="Q62" s="95">
        <f t="shared" si="4"/>
        <v>266</v>
      </c>
      <c r="R62" s="95">
        <f t="shared" si="5"/>
        <v>250</v>
      </c>
      <c r="S62" s="95">
        <f t="shared" si="6"/>
        <v>1470</v>
      </c>
      <c r="T62" s="95">
        <f t="shared" si="7"/>
        <v>978</v>
      </c>
      <c r="U62" s="95">
        <f t="shared" si="2"/>
        <v>-33.469387755102041</v>
      </c>
    </row>
    <row r="63" spans="1:21" ht="12.75" customHeight="1" x14ac:dyDescent="0.25">
      <c r="A63" s="76" t="s">
        <v>119</v>
      </c>
      <c r="B63" s="91">
        <v>166433</v>
      </c>
      <c r="C63" s="95">
        <v>171502</v>
      </c>
      <c r="D63" s="95">
        <v>1474629</v>
      </c>
      <c r="E63" s="92">
        <v>951630</v>
      </c>
      <c r="F63" s="95">
        <f t="shared" si="3"/>
        <v>-35.466480043454993</v>
      </c>
      <c r="G63" s="91">
        <v>154223</v>
      </c>
      <c r="H63" s="95">
        <v>149949</v>
      </c>
      <c r="I63" s="95">
        <v>1136005</v>
      </c>
      <c r="J63" s="92">
        <v>839008</v>
      </c>
      <c r="K63" s="95">
        <f t="shared" si="0"/>
        <v>-26.143987042310552</v>
      </c>
      <c r="L63" s="95">
        <v>39365</v>
      </c>
      <c r="M63" s="95">
        <v>24571</v>
      </c>
      <c r="N63" s="95">
        <v>363913</v>
      </c>
      <c r="O63" s="81">
        <v>154376</v>
      </c>
      <c r="P63" s="95">
        <f t="shared" si="1"/>
        <v>-57.578871873222447</v>
      </c>
      <c r="Q63" s="95">
        <f t="shared" si="4"/>
        <v>193588</v>
      </c>
      <c r="R63" s="95">
        <f t="shared" si="5"/>
        <v>174520</v>
      </c>
      <c r="S63" s="95">
        <f t="shared" si="6"/>
        <v>1499918</v>
      </c>
      <c r="T63" s="95">
        <f t="shared" si="7"/>
        <v>993384</v>
      </c>
      <c r="U63" s="95">
        <f t="shared" si="2"/>
        <v>-33.770779469277656</v>
      </c>
    </row>
    <row r="64" spans="1:21" ht="12.75" customHeight="1" x14ac:dyDescent="0.25">
      <c r="A64" s="76"/>
      <c r="B64" s="91"/>
      <c r="C64" s="95"/>
      <c r="D64" s="95"/>
      <c r="E64" s="92"/>
      <c r="F64" s="95"/>
      <c r="G64" s="91"/>
      <c r="H64" s="95"/>
      <c r="I64" s="95"/>
      <c r="J64" s="92"/>
      <c r="K64" s="95"/>
      <c r="L64" s="95"/>
      <c r="M64" s="95"/>
      <c r="N64" s="95"/>
      <c r="O64" s="81"/>
      <c r="P64" s="95"/>
      <c r="Q64" s="95"/>
      <c r="R64" s="95"/>
      <c r="S64" s="95"/>
      <c r="T64" s="95"/>
      <c r="U64" s="95"/>
    </row>
    <row r="65" spans="1:21" ht="12.75" customHeight="1" x14ac:dyDescent="0.25">
      <c r="A65" s="124" t="s">
        <v>316</v>
      </c>
      <c r="B65" s="91"/>
      <c r="C65" s="95"/>
      <c r="D65" s="95"/>
      <c r="E65" s="92"/>
      <c r="F65" s="95"/>
      <c r="G65" s="91"/>
      <c r="H65" s="95"/>
      <c r="I65" s="95"/>
      <c r="J65" s="92"/>
      <c r="K65" s="95"/>
      <c r="L65" s="95"/>
      <c r="M65" s="95"/>
      <c r="N65" s="95"/>
      <c r="O65" s="81"/>
      <c r="P65" s="95"/>
      <c r="Q65" s="95"/>
      <c r="R65" s="95"/>
      <c r="S65" s="95"/>
      <c r="T65" s="95"/>
      <c r="U65" s="95"/>
    </row>
    <row r="66" spans="1:21" customFormat="1" ht="12.75" customHeight="1" x14ac:dyDescent="0.25">
      <c r="A66" s="103" t="s">
        <v>2</v>
      </c>
      <c r="B66" s="106">
        <v>0</v>
      </c>
      <c r="C66" s="107">
        <v>0</v>
      </c>
      <c r="D66" s="107">
        <v>0</v>
      </c>
      <c r="E66" s="108">
        <v>0</v>
      </c>
      <c r="F66" s="107" t="s">
        <v>41</v>
      </c>
      <c r="G66" s="106">
        <v>0</v>
      </c>
      <c r="H66" s="107">
        <v>0</v>
      </c>
      <c r="I66" s="107">
        <v>120</v>
      </c>
      <c r="J66" s="108">
        <v>0</v>
      </c>
      <c r="K66" s="107">
        <f t="shared" si="0"/>
        <v>-100</v>
      </c>
      <c r="L66" s="61">
        <v>0</v>
      </c>
      <c r="M66" s="61">
        <v>0</v>
      </c>
      <c r="N66" s="61">
        <v>0</v>
      </c>
      <c r="O66" s="62">
        <v>0</v>
      </c>
      <c r="P66" s="107" t="s">
        <v>41</v>
      </c>
      <c r="Q66" s="61">
        <f t="shared" si="4"/>
        <v>0</v>
      </c>
      <c r="R66" s="61">
        <f t="shared" si="5"/>
        <v>0</v>
      </c>
      <c r="S66" s="61">
        <f t="shared" si="6"/>
        <v>120</v>
      </c>
      <c r="T66" s="107">
        <f t="shared" si="7"/>
        <v>0</v>
      </c>
      <c r="U66" s="107">
        <f t="shared" si="2"/>
        <v>-100</v>
      </c>
    </row>
    <row r="67" spans="1:21" customFormat="1" ht="12.75" customHeight="1" x14ac:dyDescent="0.25">
      <c r="A67" s="103" t="s">
        <v>4</v>
      </c>
      <c r="B67" s="106">
        <v>3823</v>
      </c>
      <c r="C67" s="107">
        <v>1623</v>
      </c>
      <c r="D67" s="107">
        <v>50434</v>
      </c>
      <c r="E67" s="108">
        <v>10135</v>
      </c>
      <c r="F67" s="107">
        <f t="shared" si="3"/>
        <v>-79.904429551493038</v>
      </c>
      <c r="G67" s="106">
        <v>1846</v>
      </c>
      <c r="H67" s="107">
        <v>1754</v>
      </c>
      <c r="I67" s="107">
        <v>16514</v>
      </c>
      <c r="J67" s="108">
        <v>8299</v>
      </c>
      <c r="K67" s="107">
        <f t="shared" si="0"/>
        <v>-49.745670340317304</v>
      </c>
      <c r="L67" s="61">
        <v>2790</v>
      </c>
      <c r="M67" s="61">
        <v>0</v>
      </c>
      <c r="N67" s="61">
        <v>38042</v>
      </c>
      <c r="O67" s="62">
        <v>4736</v>
      </c>
      <c r="P67" s="107">
        <f t="shared" si="1"/>
        <v>-87.550601966247825</v>
      </c>
      <c r="Q67" s="61">
        <f t="shared" si="4"/>
        <v>4636</v>
      </c>
      <c r="R67" s="61">
        <f t="shared" si="5"/>
        <v>1754</v>
      </c>
      <c r="S67" s="61">
        <f t="shared" si="6"/>
        <v>54556</v>
      </c>
      <c r="T67" s="107">
        <f t="shared" si="7"/>
        <v>13035</v>
      </c>
      <c r="U67" s="107">
        <f t="shared" si="2"/>
        <v>-76.107119290270546</v>
      </c>
    </row>
    <row r="68" spans="1:21" customFormat="1" ht="12.75" customHeight="1" x14ac:dyDescent="0.25">
      <c r="A68" s="103" t="s">
        <v>67</v>
      </c>
      <c r="B68" s="106">
        <v>4331</v>
      </c>
      <c r="C68" s="107">
        <v>3794</v>
      </c>
      <c r="D68" s="107">
        <v>50493</v>
      </c>
      <c r="E68" s="108">
        <v>25830</v>
      </c>
      <c r="F68" s="107">
        <f t="shared" si="3"/>
        <v>-48.844394272473416</v>
      </c>
      <c r="G68" s="106">
        <v>0</v>
      </c>
      <c r="H68" s="107">
        <v>0</v>
      </c>
      <c r="I68" s="107">
        <v>0</v>
      </c>
      <c r="J68" s="108">
        <v>0</v>
      </c>
      <c r="K68" s="107" t="s">
        <v>41</v>
      </c>
      <c r="L68" s="61">
        <v>5000</v>
      </c>
      <c r="M68" s="61">
        <v>4109</v>
      </c>
      <c r="N68" s="61">
        <v>50644</v>
      </c>
      <c r="O68" s="62">
        <v>25814</v>
      </c>
      <c r="P68" s="107">
        <f t="shared" si="1"/>
        <v>-49.028512755706501</v>
      </c>
      <c r="Q68" s="61">
        <f t="shared" si="4"/>
        <v>5000</v>
      </c>
      <c r="R68" s="61">
        <f t="shared" si="5"/>
        <v>4109</v>
      </c>
      <c r="S68" s="61">
        <f t="shared" si="6"/>
        <v>50644</v>
      </c>
      <c r="T68" s="107">
        <f t="shared" si="7"/>
        <v>25814</v>
      </c>
      <c r="U68" s="107">
        <f t="shared" si="2"/>
        <v>-49.028512755706501</v>
      </c>
    </row>
    <row r="69" spans="1:21" customFormat="1" ht="12.75" customHeight="1" x14ac:dyDescent="0.25">
      <c r="A69" s="103" t="s">
        <v>6</v>
      </c>
      <c r="B69" s="106">
        <v>3631</v>
      </c>
      <c r="C69" s="107">
        <v>8571</v>
      </c>
      <c r="D69" s="107">
        <v>58725</v>
      </c>
      <c r="E69" s="108">
        <v>40199</v>
      </c>
      <c r="F69" s="107">
        <f t="shared" si="3"/>
        <v>-31.547041294167734</v>
      </c>
      <c r="G69" s="106">
        <v>5441</v>
      </c>
      <c r="H69" s="107">
        <v>9005</v>
      </c>
      <c r="I69" s="107">
        <v>64375</v>
      </c>
      <c r="J69" s="108">
        <v>40158</v>
      </c>
      <c r="K69" s="107">
        <f t="shared" si="0"/>
        <v>-37.618640776699031</v>
      </c>
      <c r="L69" s="61">
        <v>60</v>
      </c>
      <c r="M69" s="61">
        <v>5</v>
      </c>
      <c r="N69" s="61">
        <v>2234</v>
      </c>
      <c r="O69" s="62">
        <v>265</v>
      </c>
      <c r="P69" s="107">
        <f t="shared" si="1"/>
        <v>-88.137869292748434</v>
      </c>
      <c r="Q69" s="61">
        <f t="shared" si="4"/>
        <v>5501</v>
      </c>
      <c r="R69" s="61">
        <f t="shared" si="5"/>
        <v>9010</v>
      </c>
      <c r="S69" s="61">
        <f t="shared" si="6"/>
        <v>66609</v>
      </c>
      <c r="T69" s="107">
        <f t="shared" si="7"/>
        <v>40423</v>
      </c>
      <c r="U69" s="107">
        <f t="shared" si="2"/>
        <v>-39.313005749973726</v>
      </c>
    </row>
    <row r="70" spans="1:21" customFormat="1" ht="12.75" customHeight="1" x14ac:dyDescent="0.25">
      <c r="A70" s="103" t="s">
        <v>7</v>
      </c>
      <c r="B70" s="106">
        <v>34964</v>
      </c>
      <c r="C70" s="107">
        <v>33968</v>
      </c>
      <c r="D70" s="107">
        <v>302712</v>
      </c>
      <c r="E70" s="108">
        <v>179370</v>
      </c>
      <c r="F70" s="107">
        <f t="shared" si="3"/>
        <v>-40.745659240466189</v>
      </c>
      <c r="G70" s="106">
        <v>28139</v>
      </c>
      <c r="H70" s="107">
        <v>27442</v>
      </c>
      <c r="I70" s="107">
        <v>216217</v>
      </c>
      <c r="J70" s="108">
        <v>148311</v>
      </c>
      <c r="K70" s="107">
        <f t="shared" si="0"/>
        <v>-31.406411151759571</v>
      </c>
      <c r="L70" s="61">
        <v>11911</v>
      </c>
      <c r="M70" s="61">
        <v>6982</v>
      </c>
      <c r="N70" s="61">
        <v>102016</v>
      </c>
      <c r="O70" s="62">
        <v>41426</v>
      </c>
      <c r="P70" s="107">
        <f t="shared" si="1"/>
        <v>-59.392644291091592</v>
      </c>
      <c r="Q70" s="61">
        <f t="shared" si="4"/>
        <v>40050</v>
      </c>
      <c r="R70" s="61">
        <f t="shared" si="5"/>
        <v>34424</v>
      </c>
      <c r="S70" s="61">
        <f t="shared" si="6"/>
        <v>318233</v>
      </c>
      <c r="T70" s="107">
        <f t="shared" si="7"/>
        <v>189737</v>
      </c>
      <c r="U70" s="107">
        <f t="shared" si="2"/>
        <v>-40.377962059245895</v>
      </c>
    </row>
    <row r="71" spans="1:21" customFormat="1" ht="12.75" customHeight="1" x14ac:dyDescent="0.25">
      <c r="A71" s="103" t="s">
        <v>10</v>
      </c>
      <c r="B71" s="106">
        <v>96</v>
      </c>
      <c r="C71" s="107">
        <v>0</v>
      </c>
      <c r="D71" s="107">
        <v>441</v>
      </c>
      <c r="E71" s="108">
        <v>143</v>
      </c>
      <c r="F71" s="107">
        <f t="shared" si="3"/>
        <v>-67.573696145124714</v>
      </c>
      <c r="G71" s="106">
        <v>79</v>
      </c>
      <c r="H71" s="107">
        <v>0</v>
      </c>
      <c r="I71" s="107">
        <v>566</v>
      </c>
      <c r="J71" s="108">
        <v>9</v>
      </c>
      <c r="K71" s="107">
        <f t="shared" si="0"/>
        <v>-98.409893992932865</v>
      </c>
      <c r="L71" s="61">
        <v>0</v>
      </c>
      <c r="M71" s="61">
        <v>0</v>
      </c>
      <c r="N71" s="61">
        <v>0</v>
      </c>
      <c r="O71" s="62">
        <v>6</v>
      </c>
      <c r="P71" s="107" t="s">
        <v>41</v>
      </c>
      <c r="Q71" s="61">
        <f t="shared" si="4"/>
        <v>79</v>
      </c>
      <c r="R71" s="61">
        <f t="shared" si="5"/>
        <v>0</v>
      </c>
      <c r="S71" s="61">
        <f t="shared" si="6"/>
        <v>566</v>
      </c>
      <c r="T71" s="107">
        <f t="shared" si="7"/>
        <v>15</v>
      </c>
      <c r="U71" s="107">
        <f t="shared" si="2"/>
        <v>-97.34982332155478</v>
      </c>
    </row>
    <row r="72" spans="1:21" customFormat="1" ht="12.75" customHeight="1" x14ac:dyDescent="0.25">
      <c r="A72" s="103" t="s">
        <v>11</v>
      </c>
      <c r="B72" s="106">
        <v>0</v>
      </c>
      <c r="C72" s="107">
        <v>0</v>
      </c>
      <c r="D72" s="107">
        <v>0</v>
      </c>
      <c r="E72" s="108">
        <v>5</v>
      </c>
      <c r="F72" s="107" t="s">
        <v>41</v>
      </c>
      <c r="G72" s="106">
        <v>4</v>
      </c>
      <c r="H72" s="107">
        <v>0</v>
      </c>
      <c r="I72" s="107">
        <v>25</v>
      </c>
      <c r="J72" s="108">
        <v>1</v>
      </c>
      <c r="K72" s="107">
        <f t="shared" si="0"/>
        <v>-96</v>
      </c>
      <c r="L72" s="61">
        <v>0</v>
      </c>
      <c r="M72" s="61">
        <v>0</v>
      </c>
      <c r="N72" s="61">
        <v>70</v>
      </c>
      <c r="O72" s="62">
        <v>16</v>
      </c>
      <c r="P72" s="107">
        <f t="shared" si="1"/>
        <v>-77.142857142857153</v>
      </c>
      <c r="Q72" s="61">
        <f t="shared" si="4"/>
        <v>4</v>
      </c>
      <c r="R72" s="61">
        <f t="shared" si="5"/>
        <v>0</v>
      </c>
      <c r="S72" s="61">
        <f t="shared" si="6"/>
        <v>95</v>
      </c>
      <c r="T72" s="107">
        <f t="shared" si="7"/>
        <v>17</v>
      </c>
      <c r="U72" s="107">
        <f t="shared" si="2"/>
        <v>-82.10526315789474</v>
      </c>
    </row>
    <row r="73" spans="1:21" customFormat="1" ht="12.75" customHeight="1" x14ac:dyDescent="0.25">
      <c r="A73" s="103" t="s">
        <v>12</v>
      </c>
      <c r="B73" s="106">
        <v>104015</v>
      </c>
      <c r="C73" s="107">
        <v>110646</v>
      </c>
      <c r="D73" s="107">
        <v>780089</v>
      </c>
      <c r="E73" s="108">
        <v>577838</v>
      </c>
      <c r="F73" s="107">
        <f t="shared" si="3"/>
        <v>-25.9266570865632</v>
      </c>
      <c r="G73" s="106">
        <v>105767</v>
      </c>
      <c r="H73" s="107">
        <v>100839</v>
      </c>
      <c r="I73" s="107">
        <v>700001</v>
      </c>
      <c r="J73" s="108">
        <v>537917</v>
      </c>
      <c r="K73" s="107">
        <f t="shared" si="0"/>
        <v>-23.154824064537049</v>
      </c>
      <c r="L73" s="61">
        <v>6189</v>
      </c>
      <c r="M73" s="61">
        <v>8376</v>
      </c>
      <c r="N73" s="61">
        <v>63370</v>
      </c>
      <c r="O73" s="62">
        <v>47153</v>
      </c>
      <c r="P73" s="107">
        <f t="shared" si="1"/>
        <v>-25.590973646836041</v>
      </c>
      <c r="Q73" s="61">
        <f t="shared" si="4"/>
        <v>111956</v>
      </c>
      <c r="R73" s="61">
        <f t="shared" si="5"/>
        <v>109215</v>
      </c>
      <c r="S73" s="61">
        <f t="shared" si="6"/>
        <v>763371</v>
      </c>
      <c r="T73" s="107">
        <f t="shared" si="7"/>
        <v>585070</v>
      </c>
      <c r="U73" s="107">
        <f t="shared" si="2"/>
        <v>-23.357057053516574</v>
      </c>
    </row>
    <row r="74" spans="1:21" customFormat="1" ht="12.75" customHeight="1" x14ac:dyDescent="0.25">
      <c r="A74" s="103" t="s">
        <v>14</v>
      </c>
      <c r="B74" s="106">
        <v>5184</v>
      </c>
      <c r="C74" s="107">
        <v>5111</v>
      </c>
      <c r="D74" s="107">
        <v>57139</v>
      </c>
      <c r="E74" s="108">
        <v>14904</v>
      </c>
      <c r="F74" s="107">
        <f t="shared" si="3"/>
        <v>-73.916239346155862</v>
      </c>
      <c r="G74" s="106">
        <v>1072</v>
      </c>
      <c r="H74" s="107">
        <v>842</v>
      </c>
      <c r="I74" s="107">
        <v>9032</v>
      </c>
      <c r="J74" s="108">
        <v>4349</v>
      </c>
      <c r="K74" s="107">
        <f t="shared" si="0"/>
        <v>-51.848981399468549</v>
      </c>
      <c r="L74" s="61">
        <v>8515</v>
      </c>
      <c r="M74" s="61">
        <v>2358</v>
      </c>
      <c r="N74" s="61">
        <v>48472</v>
      </c>
      <c r="O74" s="62">
        <v>9268</v>
      </c>
      <c r="P74" s="107">
        <f t="shared" si="1"/>
        <v>-80.879683116025745</v>
      </c>
      <c r="Q74" s="61">
        <f t="shared" si="4"/>
        <v>9587</v>
      </c>
      <c r="R74" s="61">
        <f t="shared" si="5"/>
        <v>3200</v>
      </c>
      <c r="S74" s="61">
        <f t="shared" si="6"/>
        <v>57504</v>
      </c>
      <c r="T74" s="107">
        <f t="shared" si="7"/>
        <v>13617</v>
      </c>
      <c r="U74" s="107">
        <f t="shared" si="2"/>
        <v>-76.319908180300501</v>
      </c>
    </row>
    <row r="75" spans="1:21" customFormat="1" ht="12.75" customHeight="1" x14ac:dyDescent="0.25">
      <c r="A75" s="103" t="s">
        <v>15</v>
      </c>
      <c r="B75" s="106">
        <v>3155</v>
      </c>
      <c r="C75" s="107">
        <v>4605</v>
      </c>
      <c r="D75" s="107">
        <v>42245</v>
      </c>
      <c r="E75" s="108">
        <v>20754</v>
      </c>
      <c r="F75" s="107">
        <f t="shared" si="3"/>
        <v>-50.872292579003428</v>
      </c>
      <c r="G75" s="106">
        <v>4182</v>
      </c>
      <c r="H75" s="107">
        <v>4956</v>
      </c>
      <c r="I75" s="107">
        <v>32284</v>
      </c>
      <c r="J75" s="108">
        <v>24649</v>
      </c>
      <c r="K75" s="107">
        <f t="shared" si="0"/>
        <v>-23.64948581340602</v>
      </c>
      <c r="L75" s="61">
        <v>1681</v>
      </c>
      <c r="M75" s="61">
        <v>679</v>
      </c>
      <c r="N75" s="61">
        <v>9472</v>
      </c>
      <c r="O75" s="62">
        <v>1617</v>
      </c>
      <c r="P75" s="107">
        <f t="shared" si="1"/>
        <v>-82.928631756756758</v>
      </c>
      <c r="Q75" s="61">
        <f t="shared" si="4"/>
        <v>5863</v>
      </c>
      <c r="R75" s="61">
        <f t="shared" si="5"/>
        <v>5635</v>
      </c>
      <c r="S75" s="61">
        <f t="shared" si="6"/>
        <v>41756</v>
      </c>
      <c r="T75" s="107">
        <f t="shared" si="7"/>
        <v>26266</v>
      </c>
      <c r="U75" s="107">
        <f t="shared" si="2"/>
        <v>-37.096465178656963</v>
      </c>
    </row>
    <row r="76" spans="1:21" customFormat="1" ht="12.75" customHeight="1" x14ac:dyDescent="0.25">
      <c r="A76" s="103" t="s">
        <v>16</v>
      </c>
      <c r="B76" s="106">
        <v>787</v>
      </c>
      <c r="C76" s="107">
        <v>564</v>
      </c>
      <c r="D76" s="107">
        <v>9241</v>
      </c>
      <c r="E76" s="108">
        <v>6635</v>
      </c>
      <c r="F76" s="107">
        <f t="shared" ref="F76:F139" si="8">(E76-D76)/D76*100</f>
        <v>-28.200411210907912</v>
      </c>
      <c r="G76" s="106">
        <v>1110</v>
      </c>
      <c r="H76" s="107">
        <v>1051</v>
      </c>
      <c r="I76" s="107">
        <v>8443</v>
      </c>
      <c r="J76" s="108">
        <v>6005</v>
      </c>
      <c r="K76" s="107">
        <f t="shared" ref="K76:K139" si="9">(J76-I76)/I76*100</f>
        <v>-28.875991945990759</v>
      </c>
      <c r="L76" s="61">
        <v>0</v>
      </c>
      <c r="M76" s="61">
        <v>0</v>
      </c>
      <c r="N76" s="61">
        <v>3</v>
      </c>
      <c r="O76" s="62">
        <v>12</v>
      </c>
      <c r="P76" s="107">
        <f t="shared" ref="P76:P139" si="10">(O76-N76)/N76*100</f>
        <v>300</v>
      </c>
      <c r="Q76" s="61">
        <f t="shared" si="4"/>
        <v>1110</v>
      </c>
      <c r="R76" s="61">
        <f t="shared" si="5"/>
        <v>1051</v>
      </c>
      <c r="S76" s="61">
        <f t="shared" si="6"/>
        <v>8446</v>
      </c>
      <c r="T76" s="107">
        <f t="shared" si="7"/>
        <v>6017</v>
      </c>
      <c r="U76" s="107">
        <f t="shared" ref="U76:U139" si="11">(T76-S76)/S76*100</f>
        <v>-28.759175941273973</v>
      </c>
    </row>
    <row r="77" spans="1:21" customFormat="1" ht="12.75" customHeight="1" x14ac:dyDescent="0.25">
      <c r="A77" s="103" t="s">
        <v>293</v>
      </c>
      <c r="B77" s="106" t="s">
        <v>68</v>
      </c>
      <c r="C77" s="107" t="s">
        <v>68</v>
      </c>
      <c r="D77" s="107">
        <v>34551</v>
      </c>
      <c r="E77" s="108">
        <v>39361</v>
      </c>
      <c r="F77" s="107">
        <f t="shared" si="8"/>
        <v>13.921449451535411</v>
      </c>
      <c r="G77" s="106" t="s">
        <v>68</v>
      </c>
      <c r="H77" s="107" t="s">
        <v>68</v>
      </c>
      <c r="I77" s="107">
        <v>32230</v>
      </c>
      <c r="J77" s="108">
        <v>44941</v>
      </c>
      <c r="K77" s="107">
        <f t="shared" si="9"/>
        <v>39.438411417933601</v>
      </c>
      <c r="L77" s="61" t="s">
        <v>68</v>
      </c>
      <c r="M77" s="61" t="s">
        <v>68</v>
      </c>
      <c r="N77" s="61">
        <v>273</v>
      </c>
      <c r="O77" s="62">
        <v>82</v>
      </c>
      <c r="P77" s="107">
        <f t="shared" si="10"/>
        <v>-69.963369963369956</v>
      </c>
      <c r="Q77" s="61" t="s">
        <v>68</v>
      </c>
      <c r="R77" s="61" t="s">
        <v>68</v>
      </c>
      <c r="S77" s="61">
        <f t="shared" ref="S77:S140" si="12">I77+N77</f>
        <v>32503</v>
      </c>
      <c r="T77" s="107">
        <f t="shared" ref="T77:T140" si="13">J77+O77</f>
        <v>45023</v>
      </c>
      <c r="U77" s="107">
        <f t="shared" si="11"/>
        <v>38.519521274959232</v>
      </c>
    </row>
    <row r="78" spans="1:21" customFormat="1" ht="12.75" customHeight="1" x14ac:dyDescent="0.25">
      <c r="A78" s="103" t="s">
        <v>17</v>
      </c>
      <c r="B78" s="106">
        <v>1819</v>
      </c>
      <c r="C78" s="107">
        <v>172</v>
      </c>
      <c r="D78" s="107">
        <v>26012</v>
      </c>
      <c r="E78" s="108">
        <v>2070</v>
      </c>
      <c r="F78" s="107">
        <f t="shared" si="8"/>
        <v>-92.04213439950793</v>
      </c>
      <c r="G78" s="106">
        <v>3822</v>
      </c>
      <c r="H78" s="107">
        <v>2805</v>
      </c>
      <c r="I78" s="107">
        <v>36292</v>
      </c>
      <c r="J78" s="108">
        <v>14176</v>
      </c>
      <c r="K78" s="107">
        <f t="shared" si="9"/>
        <v>-60.93904992835887</v>
      </c>
      <c r="L78" s="61">
        <v>929</v>
      </c>
      <c r="M78" s="61">
        <v>0</v>
      </c>
      <c r="N78" s="61">
        <v>7129</v>
      </c>
      <c r="O78" s="62">
        <v>0</v>
      </c>
      <c r="P78" s="107">
        <f t="shared" si="10"/>
        <v>-100</v>
      </c>
      <c r="Q78" s="61">
        <f t="shared" ref="Q78:Q140" si="14">G78+L78</f>
        <v>4751</v>
      </c>
      <c r="R78" s="61">
        <f t="shared" ref="R78:R140" si="15">H78+M78</f>
        <v>2805</v>
      </c>
      <c r="S78" s="61">
        <f t="shared" si="12"/>
        <v>43421</v>
      </c>
      <c r="T78" s="107">
        <f t="shared" si="13"/>
        <v>14176</v>
      </c>
      <c r="U78" s="107">
        <f t="shared" si="11"/>
        <v>-67.352202851154971</v>
      </c>
    </row>
    <row r="79" spans="1:21" customFormat="1" ht="12.75" customHeight="1" x14ac:dyDescent="0.25">
      <c r="A79" s="103" t="s">
        <v>18</v>
      </c>
      <c r="B79" s="106">
        <v>4628</v>
      </c>
      <c r="C79" s="107">
        <v>2448</v>
      </c>
      <c r="D79" s="107">
        <v>62547</v>
      </c>
      <c r="E79" s="108">
        <v>34386</v>
      </c>
      <c r="F79" s="107">
        <f t="shared" si="8"/>
        <v>-45.023742145906276</v>
      </c>
      <c r="G79" s="106">
        <v>2761</v>
      </c>
      <c r="H79" s="107">
        <v>1255</v>
      </c>
      <c r="I79" s="107">
        <v>19906</v>
      </c>
      <c r="J79" s="108">
        <v>10193</v>
      </c>
      <c r="K79" s="107">
        <f t="shared" si="9"/>
        <v>-48.79433336682407</v>
      </c>
      <c r="L79" s="61">
        <v>2290</v>
      </c>
      <c r="M79" s="61">
        <v>2062</v>
      </c>
      <c r="N79" s="61">
        <v>42188</v>
      </c>
      <c r="O79" s="62">
        <v>23981</v>
      </c>
      <c r="P79" s="107">
        <f t="shared" si="10"/>
        <v>-43.156821845074425</v>
      </c>
      <c r="Q79" s="61">
        <f t="shared" si="14"/>
        <v>5051</v>
      </c>
      <c r="R79" s="61">
        <f t="shared" si="15"/>
        <v>3317</v>
      </c>
      <c r="S79" s="61">
        <f t="shared" si="12"/>
        <v>62094</v>
      </c>
      <c r="T79" s="107">
        <f t="shared" si="13"/>
        <v>34174</v>
      </c>
      <c r="U79" s="107">
        <f t="shared" si="11"/>
        <v>-44.964086707250303</v>
      </c>
    </row>
    <row r="80" spans="1:21" customFormat="1" ht="12.75" customHeight="1" x14ac:dyDescent="0.25">
      <c r="A80" s="104" t="s">
        <v>69</v>
      </c>
      <c r="B80" s="109">
        <v>166433</v>
      </c>
      <c r="C80" s="110">
        <v>171502</v>
      </c>
      <c r="D80" s="110">
        <v>1474629</v>
      </c>
      <c r="E80" s="111">
        <v>951630</v>
      </c>
      <c r="F80" s="110">
        <f t="shared" si="8"/>
        <v>-35.466480043454993</v>
      </c>
      <c r="G80" s="109">
        <v>154223</v>
      </c>
      <c r="H80" s="110">
        <v>149949</v>
      </c>
      <c r="I80" s="110">
        <v>1136005</v>
      </c>
      <c r="J80" s="111">
        <v>839008</v>
      </c>
      <c r="K80" s="110">
        <f t="shared" si="9"/>
        <v>-26.143987042310552</v>
      </c>
      <c r="L80" s="60">
        <v>39365</v>
      </c>
      <c r="M80" s="60">
        <v>24571</v>
      </c>
      <c r="N80" s="60">
        <v>363913</v>
      </c>
      <c r="O80" s="63">
        <v>154376</v>
      </c>
      <c r="P80" s="110">
        <f t="shared" si="10"/>
        <v>-57.578871873222447</v>
      </c>
      <c r="Q80" s="60">
        <f t="shared" si="14"/>
        <v>193588</v>
      </c>
      <c r="R80" s="60">
        <f t="shared" si="15"/>
        <v>174520</v>
      </c>
      <c r="S80" s="60">
        <f t="shared" si="12"/>
        <v>1499918</v>
      </c>
      <c r="T80" s="110">
        <f t="shared" si="13"/>
        <v>993384</v>
      </c>
      <c r="U80" s="110">
        <f t="shared" si="11"/>
        <v>-33.770779469277656</v>
      </c>
    </row>
    <row r="81" spans="1:21" ht="12.75" customHeight="1" x14ac:dyDescent="0.25">
      <c r="A81" s="76"/>
      <c r="B81" s="91"/>
      <c r="C81" s="95"/>
      <c r="D81" s="95"/>
      <c r="E81" s="92"/>
      <c r="F81" s="95"/>
      <c r="G81" s="91"/>
      <c r="H81" s="95"/>
      <c r="I81" s="95"/>
      <c r="J81" s="92"/>
      <c r="K81" s="95"/>
      <c r="L81" s="95"/>
      <c r="M81" s="95"/>
      <c r="N81" s="95"/>
      <c r="O81" s="81"/>
      <c r="P81" s="95"/>
      <c r="Q81" s="95"/>
      <c r="R81" s="95"/>
      <c r="S81" s="95"/>
      <c r="T81" s="95"/>
      <c r="U81" s="95"/>
    </row>
    <row r="82" spans="1:21" ht="12.75" customHeight="1" x14ac:dyDescent="0.25">
      <c r="A82" s="76" t="s">
        <v>70</v>
      </c>
      <c r="B82" s="77"/>
      <c r="C82" s="93"/>
      <c r="D82" s="93"/>
      <c r="E82" s="78"/>
      <c r="F82" s="93"/>
      <c r="G82" s="77"/>
      <c r="H82" s="93"/>
      <c r="I82" s="93"/>
      <c r="J82" s="78"/>
      <c r="K82" s="93"/>
      <c r="L82" s="93"/>
      <c r="M82" s="93"/>
      <c r="N82" s="93"/>
      <c r="O82" s="79"/>
      <c r="P82" s="93"/>
      <c r="Q82" s="93"/>
      <c r="R82" s="93"/>
      <c r="S82" s="93"/>
      <c r="T82" s="93"/>
      <c r="U82" s="93"/>
    </row>
    <row r="83" spans="1:21" ht="12.75" customHeight="1" x14ac:dyDescent="0.25">
      <c r="A83" s="76" t="s">
        <v>120</v>
      </c>
      <c r="B83" s="77"/>
      <c r="C83" s="93"/>
      <c r="D83" s="93"/>
      <c r="E83" s="78"/>
      <c r="F83" s="93"/>
      <c r="G83" s="77"/>
      <c r="H83" s="93"/>
      <c r="I83" s="93"/>
      <c r="J83" s="78"/>
      <c r="K83" s="93"/>
      <c r="L83" s="93"/>
      <c r="M83" s="93"/>
      <c r="N83" s="93"/>
      <c r="O83" s="79"/>
      <c r="P83" s="93"/>
      <c r="Q83" s="93"/>
      <c r="R83" s="93"/>
      <c r="S83" s="93"/>
      <c r="T83" s="93"/>
      <c r="U83" s="93"/>
    </row>
    <row r="84" spans="1:21" ht="12.75" customHeight="1" x14ac:dyDescent="0.25">
      <c r="A84" s="76" t="s">
        <v>121</v>
      </c>
      <c r="B84" s="77"/>
      <c r="C84" s="93"/>
      <c r="D84" s="93"/>
      <c r="E84" s="78"/>
      <c r="F84" s="93"/>
      <c r="G84" s="77"/>
      <c r="H84" s="93"/>
      <c r="I84" s="93"/>
      <c r="J84" s="78"/>
      <c r="K84" s="93"/>
      <c r="L84" s="93"/>
      <c r="M84" s="93"/>
      <c r="N84" s="93"/>
      <c r="O84" s="79"/>
      <c r="P84" s="93"/>
      <c r="Q84" s="93"/>
      <c r="R84" s="93"/>
      <c r="S84" s="93"/>
      <c r="T84" s="93"/>
      <c r="U84" s="93"/>
    </row>
    <row r="85" spans="1:21" ht="12.75" customHeight="1" x14ac:dyDescent="0.25">
      <c r="A85" s="88" t="s">
        <v>122</v>
      </c>
      <c r="B85" s="89">
        <v>1</v>
      </c>
      <c r="C85" s="94">
        <v>0</v>
      </c>
      <c r="D85" s="94">
        <v>56</v>
      </c>
      <c r="E85" s="90">
        <v>0</v>
      </c>
      <c r="F85" s="94">
        <f t="shared" si="8"/>
        <v>-100</v>
      </c>
      <c r="G85" s="89">
        <v>7</v>
      </c>
      <c r="H85" s="94">
        <v>0</v>
      </c>
      <c r="I85" s="94">
        <v>66</v>
      </c>
      <c r="J85" s="90">
        <v>0</v>
      </c>
      <c r="K85" s="94">
        <f t="shared" si="9"/>
        <v>-100</v>
      </c>
      <c r="L85" s="94">
        <v>0</v>
      </c>
      <c r="M85" s="94">
        <v>0</v>
      </c>
      <c r="N85" s="94">
        <v>0</v>
      </c>
      <c r="O85" s="80">
        <v>0</v>
      </c>
      <c r="P85" s="94" t="s">
        <v>41</v>
      </c>
      <c r="Q85" s="94">
        <f t="shared" si="14"/>
        <v>7</v>
      </c>
      <c r="R85" s="94">
        <f t="shared" si="15"/>
        <v>0</v>
      </c>
      <c r="S85" s="94">
        <f t="shared" si="12"/>
        <v>66</v>
      </c>
      <c r="T85" s="94">
        <f t="shared" si="13"/>
        <v>0</v>
      </c>
      <c r="U85" s="94">
        <f t="shared" si="11"/>
        <v>-100</v>
      </c>
    </row>
    <row r="86" spans="1:21" ht="12.75" customHeight="1" x14ac:dyDescent="0.25">
      <c r="A86" s="88" t="s">
        <v>123</v>
      </c>
      <c r="B86" s="89">
        <v>11513</v>
      </c>
      <c r="C86" s="94">
        <v>6293</v>
      </c>
      <c r="D86" s="94">
        <v>79140</v>
      </c>
      <c r="E86" s="90">
        <v>43928</v>
      </c>
      <c r="F86" s="94">
        <f t="shared" si="8"/>
        <v>-44.493303007328784</v>
      </c>
      <c r="G86" s="89">
        <v>2822</v>
      </c>
      <c r="H86" s="94">
        <v>1590</v>
      </c>
      <c r="I86" s="94">
        <v>26355</v>
      </c>
      <c r="J86" s="90">
        <v>16485</v>
      </c>
      <c r="K86" s="94">
        <f t="shared" si="9"/>
        <v>-37.450199203187253</v>
      </c>
      <c r="L86" s="94">
        <v>9128</v>
      </c>
      <c r="M86" s="94">
        <v>4857</v>
      </c>
      <c r="N86" s="94">
        <v>52897</v>
      </c>
      <c r="O86" s="80">
        <v>28047</v>
      </c>
      <c r="P86" s="94">
        <f t="shared" si="10"/>
        <v>-46.978089494678336</v>
      </c>
      <c r="Q86" s="94">
        <f t="shared" si="14"/>
        <v>11950</v>
      </c>
      <c r="R86" s="94">
        <f t="shared" si="15"/>
        <v>6447</v>
      </c>
      <c r="S86" s="94">
        <f t="shared" si="12"/>
        <v>79252</v>
      </c>
      <c r="T86" s="94">
        <f t="shared" si="13"/>
        <v>44532</v>
      </c>
      <c r="U86" s="94">
        <f t="shared" si="11"/>
        <v>-43.809619946499772</v>
      </c>
    </row>
    <row r="87" spans="1:21" ht="12.75" customHeight="1" x14ac:dyDescent="0.25">
      <c r="A87" s="88" t="s">
        <v>124</v>
      </c>
      <c r="B87" s="89">
        <v>600</v>
      </c>
      <c r="C87" s="94">
        <v>899</v>
      </c>
      <c r="D87" s="94">
        <v>9436</v>
      </c>
      <c r="E87" s="90">
        <v>5335</v>
      </c>
      <c r="F87" s="94">
        <f t="shared" si="8"/>
        <v>-43.461212378126326</v>
      </c>
      <c r="G87" s="89">
        <v>721</v>
      </c>
      <c r="H87" s="94">
        <v>958</v>
      </c>
      <c r="I87" s="94">
        <v>10326</v>
      </c>
      <c r="J87" s="90">
        <v>5416</v>
      </c>
      <c r="K87" s="94">
        <f t="shared" si="9"/>
        <v>-47.549874104202985</v>
      </c>
      <c r="L87" s="94">
        <v>0</v>
      </c>
      <c r="M87" s="94">
        <v>26</v>
      </c>
      <c r="N87" s="94">
        <v>31</v>
      </c>
      <c r="O87" s="80">
        <v>146</v>
      </c>
      <c r="P87" s="94">
        <f t="shared" si="10"/>
        <v>370.96774193548384</v>
      </c>
      <c r="Q87" s="94">
        <f t="shared" si="14"/>
        <v>721</v>
      </c>
      <c r="R87" s="94">
        <f t="shared" si="15"/>
        <v>984</v>
      </c>
      <c r="S87" s="94">
        <f t="shared" si="12"/>
        <v>10357</v>
      </c>
      <c r="T87" s="94">
        <f t="shared" si="13"/>
        <v>5562</v>
      </c>
      <c r="U87" s="94">
        <f t="shared" si="11"/>
        <v>-46.29719030607319</v>
      </c>
    </row>
    <row r="88" spans="1:21" ht="12.75" customHeight="1" x14ac:dyDescent="0.25">
      <c r="A88" s="88" t="s">
        <v>125</v>
      </c>
      <c r="B88" s="89">
        <v>11773</v>
      </c>
      <c r="C88" s="94">
        <v>9798</v>
      </c>
      <c r="D88" s="94">
        <v>65507</v>
      </c>
      <c r="E88" s="90">
        <v>48362</v>
      </c>
      <c r="F88" s="94">
        <f t="shared" si="8"/>
        <v>-26.172775428580152</v>
      </c>
      <c r="G88" s="89">
        <v>9665</v>
      </c>
      <c r="H88" s="94">
        <v>9265</v>
      </c>
      <c r="I88" s="94">
        <v>60922</v>
      </c>
      <c r="J88" s="90">
        <v>46934</v>
      </c>
      <c r="K88" s="94">
        <f t="shared" si="9"/>
        <v>-22.960506877646829</v>
      </c>
      <c r="L88" s="94">
        <v>1581</v>
      </c>
      <c r="M88" s="94">
        <v>508</v>
      </c>
      <c r="N88" s="94">
        <v>3170</v>
      </c>
      <c r="O88" s="80">
        <v>2898</v>
      </c>
      <c r="P88" s="94">
        <f t="shared" si="10"/>
        <v>-8.5804416403785488</v>
      </c>
      <c r="Q88" s="94">
        <f t="shared" si="14"/>
        <v>11246</v>
      </c>
      <c r="R88" s="94">
        <f t="shared" si="15"/>
        <v>9773</v>
      </c>
      <c r="S88" s="94">
        <f t="shared" si="12"/>
        <v>64092</v>
      </c>
      <c r="T88" s="94">
        <f t="shared" si="13"/>
        <v>49832</v>
      </c>
      <c r="U88" s="94">
        <f t="shared" si="11"/>
        <v>-22.249266679148725</v>
      </c>
    </row>
    <row r="89" spans="1:21" ht="12.75" customHeight="1" x14ac:dyDescent="0.25">
      <c r="A89" s="88" t="s">
        <v>126</v>
      </c>
      <c r="B89" s="89">
        <v>0</v>
      </c>
      <c r="C89" s="94">
        <v>11780</v>
      </c>
      <c r="D89" s="94">
        <v>0</v>
      </c>
      <c r="E89" s="90">
        <v>34270</v>
      </c>
      <c r="F89" s="94" t="s">
        <v>41</v>
      </c>
      <c r="G89" s="89">
        <v>0</v>
      </c>
      <c r="H89" s="94">
        <v>11417</v>
      </c>
      <c r="I89" s="94">
        <v>0</v>
      </c>
      <c r="J89" s="90">
        <v>32404</v>
      </c>
      <c r="K89" s="94" t="s">
        <v>41</v>
      </c>
      <c r="L89" s="94">
        <v>0</v>
      </c>
      <c r="M89" s="94">
        <v>960</v>
      </c>
      <c r="N89" s="94">
        <v>0</v>
      </c>
      <c r="O89" s="80">
        <v>1486</v>
      </c>
      <c r="P89" s="94" t="s">
        <v>41</v>
      </c>
      <c r="Q89" s="94">
        <f t="shared" si="14"/>
        <v>0</v>
      </c>
      <c r="R89" s="94">
        <f t="shared" si="15"/>
        <v>12377</v>
      </c>
      <c r="S89" s="94">
        <f t="shared" si="12"/>
        <v>0</v>
      </c>
      <c r="T89" s="94">
        <f t="shared" si="13"/>
        <v>33890</v>
      </c>
      <c r="U89" s="94" t="s">
        <v>41</v>
      </c>
    </row>
    <row r="90" spans="1:21" ht="12.75" customHeight="1" x14ac:dyDescent="0.25">
      <c r="A90" s="88" t="s">
        <v>127</v>
      </c>
      <c r="B90" s="89">
        <v>8199</v>
      </c>
      <c r="C90" s="94">
        <v>13174</v>
      </c>
      <c r="D90" s="94">
        <v>78273</v>
      </c>
      <c r="E90" s="90">
        <v>59097</v>
      </c>
      <c r="F90" s="94">
        <f t="shared" si="8"/>
        <v>-24.49886934191867</v>
      </c>
      <c r="G90" s="89">
        <v>7265</v>
      </c>
      <c r="H90" s="94">
        <v>13105</v>
      </c>
      <c r="I90" s="94">
        <v>72578</v>
      </c>
      <c r="J90" s="90">
        <v>58782</v>
      </c>
      <c r="K90" s="94">
        <f t="shared" si="9"/>
        <v>-19.008514976990273</v>
      </c>
      <c r="L90" s="94">
        <v>722</v>
      </c>
      <c r="M90" s="94">
        <v>265</v>
      </c>
      <c r="N90" s="94">
        <v>7226</v>
      </c>
      <c r="O90" s="80">
        <v>2956</v>
      </c>
      <c r="P90" s="94">
        <f t="shared" si="10"/>
        <v>-59.092167174093547</v>
      </c>
      <c r="Q90" s="94">
        <f t="shared" si="14"/>
        <v>7987</v>
      </c>
      <c r="R90" s="94">
        <f t="shared" si="15"/>
        <v>13370</v>
      </c>
      <c r="S90" s="94">
        <f t="shared" si="12"/>
        <v>79804</v>
      </c>
      <c r="T90" s="94">
        <f t="shared" si="13"/>
        <v>61738</v>
      </c>
      <c r="U90" s="94">
        <f t="shared" si="11"/>
        <v>-22.637963009372964</v>
      </c>
    </row>
    <row r="91" spans="1:21" ht="12.75" customHeight="1" x14ac:dyDescent="0.25">
      <c r="A91" s="3" t="s">
        <v>308</v>
      </c>
      <c r="B91" s="89">
        <v>12012</v>
      </c>
      <c r="C91" s="94">
        <v>10640</v>
      </c>
      <c r="D91" s="94">
        <v>74306</v>
      </c>
      <c r="E91" s="90">
        <v>56550</v>
      </c>
      <c r="F91" s="94">
        <f t="shared" si="8"/>
        <v>-23.895782305601163</v>
      </c>
      <c r="G91" s="89">
        <v>12033</v>
      </c>
      <c r="H91" s="94">
        <v>7931</v>
      </c>
      <c r="I91" s="94">
        <v>74470</v>
      </c>
      <c r="J91" s="90">
        <v>51681</v>
      </c>
      <c r="K91" s="94">
        <f t="shared" si="9"/>
        <v>-30.601584530683496</v>
      </c>
      <c r="L91" s="94">
        <v>16</v>
      </c>
      <c r="M91" s="94">
        <v>305</v>
      </c>
      <c r="N91" s="94">
        <v>430</v>
      </c>
      <c r="O91" s="80">
        <v>756</v>
      </c>
      <c r="P91" s="94">
        <f t="shared" si="10"/>
        <v>75.813953488372093</v>
      </c>
      <c r="Q91" s="94">
        <f t="shared" si="14"/>
        <v>12049</v>
      </c>
      <c r="R91" s="94">
        <f t="shared" si="15"/>
        <v>8236</v>
      </c>
      <c r="S91" s="94">
        <f t="shared" si="12"/>
        <v>74900</v>
      </c>
      <c r="T91" s="94">
        <f t="shared" si="13"/>
        <v>52437</v>
      </c>
      <c r="U91" s="94">
        <f t="shared" si="11"/>
        <v>-29.990654205607477</v>
      </c>
    </row>
    <row r="92" spans="1:21" ht="12.75" customHeight="1" x14ac:dyDescent="0.25">
      <c r="A92" s="88" t="s">
        <v>128</v>
      </c>
      <c r="B92" s="89">
        <v>52</v>
      </c>
      <c r="C92" s="94">
        <v>118</v>
      </c>
      <c r="D92" s="94">
        <v>2771</v>
      </c>
      <c r="E92" s="90">
        <v>373</v>
      </c>
      <c r="F92" s="94">
        <f t="shared" si="8"/>
        <v>-86.539155539516415</v>
      </c>
      <c r="G92" s="89">
        <v>115</v>
      </c>
      <c r="H92" s="94">
        <v>17</v>
      </c>
      <c r="I92" s="94">
        <v>1543</v>
      </c>
      <c r="J92" s="90">
        <v>337</v>
      </c>
      <c r="K92" s="94">
        <f t="shared" si="9"/>
        <v>-78.159429682436809</v>
      </c>
      <c r="L92" s="94">
        <v>94</v>
      </c>
      <c r="M92" s="94">
        <v>121</v>
      </c>
      <c r="N92" s="94">
        <v>1069</v>
      </c>
      <c r="O92" s="80">
        <v>311</v>
      </c>
      <c r="P92" s="94">
        <f t="shared" si="10"/>
        <v>-70.907390084190837</v>
      </c>
      <c r="Q92" s="94">
        <f t="shared" si="14"/>
        <v>209</v>
      </c>
      <c r="R92" s="94">
        <f t="shared" si="15"/>
        <v>138</v>
      </c>
      <c r="S92" s="94">
        <f t="shared" si="12"/>
        <v>2612</v>
      </c>
      <c r="T92" s="94">
        <f t="shared" si="13"/>
        <v>648</v>
      </c>
      <c r="U92" s="94">
        <f t="shared" si="11"/>
        <v>-75.191424196018374</v>
      </c>
    </row>
    <row r="93" spans="1:21" ht="12.75" customHeight="1" x14ac:dyDescent="0.25">
      <c r="A93" s="88" t="s">
        <v>129</v>
      </c>
      <c r="B93" s="89">
        <v>6620</v>
      </c>
      <c r="C93" s="94">
        <v>4892</v>
      </c>
      <c r="D93" s="94">
        <v>19954</v>
      </c>
      <c r="E93" s="90">
        <v>22931</v>
      </c>
      <c r="F93" s="94">
        <f t="shared" si="8"/>
        <v>14.919314423173299</v>
      </c>
      <c r="G93" s="89">
        <v>6071</v>
      </c>
      <c r="H93" s="94">
        <v>4809</v>
      </c>
      <c r="I93" s="94">
        <v>18511</v>
      </c>
      <c r="J93" s="90">
        <v>24217</v>
      </c>
      <c r="K93" s="94">
        <f t="shared" si="9"/>
        <v>30.824914915455675</v>
      </c>
      <c r="L93" s="94">
        <v>22</v>
      </c>
      <c r="M93" s="94">
        <v>730</v>
      </c>
      <c r="N93" s="94">
        <v>23</v>
      </c>
      <c r="O93" s="80">
        <v>2724</v>
      </c>
      <c r="P93" s="94">
        <f t="shared" si="10"/>
        <v>11743.478260869566</v>
      </c>
      <c r="Q93" s="94">
        <f t="shared" si="14"/>
        <v>6093</v>
      </c>
      <c r="R93" s="94">
        <f t="shared" si="15"/>
        <v>5539</v>
      </c>
      <c r="S93" s="94">
        <f t="shared" si="12"/>
        <v>18534</v>
      </c>
      <c r="T93" s="94">
        <f t="shared" si="13"/>
        <v>26941</v>
      </c>
      <c r="U93" s="94">
        <f t="shared" si="11"/>
        <v>45.359879141038093</v>
      </c>
    </row>
    <row r="94" spans="1:21" ht="12.75" customHeight="1" x14ac:dyDescent="0.25">
      <c r="A94" s="88" t="s">
        <v>300</v>
      </c>
      <c r="B94" s="89" t="s">
        <v>68</v>
      </c>
      <c r="C94" s="94" t="s">
        <v>68</v>
      </c>
      <c r="D94" s="94">
        <v>22019</v>
      </c>
      <c r="E94" s="90">
        <v>18219</v>
      </c>
      <c r="F94" s="94">
        <f t="shared" si="8"/>
        <v>-17.257822789409147</v>
      </c>
      <c r="G94" s="89" t="s">
        <v>68</v>
      </c>
      <c r="H94" s="94" t="s">
        <v>68</v>
      </c>
      <c r="I94" s="94">
        <v>21113</v>
      </c>
      <c r="J94" s="90">
        <v>19176</v>
      </c>
      <c r="K94" s="94">
        <f t="shared" si="9"/>
        <v>-9.1744422867427655</v>
      </c>
      <c r="L94" s="94" t="s">
        <v>68</v>
      </c>
      <c r="M94" s="94" t="s">
        <v>68</v>
      </c>
      <c r="N94" s="94">
        <v>334</v>
      </c>
      <c r="O94" s="80">
        <v>15</v>
      </c>
      <c r="P94" s="94">
        <f t="shared" si="10"/>
        <v>-95.508982035928142</v>
      </c>
      <c r="Q94" s="94" t="s">
        <v>68</v>
      </c>
      <c r="R94" s="94" t="s">
        <v>68</v>
      </c>
      <c r="S94" s="94">
        <f t="shared" si="12"/>
        <v>21447</v>
      </c>
      <c r="T94" s="94">
        <f t="shared" si="13"/>
        <v>19191</v>
      </c>
      <c r="U94" s="94">
        <f t="shared" si="11"/>
        <v>-10.518953699818157</v>
      </c>
    </row>
    <row r="95" spans="1:21" ht="12.75" customHeight="1" x14ac:dyDescent="0.25">
      <c r="A95" s="88" t="s">
        <v>130</v>
      </c>
      <c r="B95" s="89">
        <v>0</v>
      </c>
      <c r="C95" s="94">
        <v>0</v>
      </c>
      <c r="D95" s="94">
        <v>0</v>
      </c>
      <c r="E95" s="90">
        <v>0</v>
      </c>
      <c r="F95" s="94" t="s">
        <v>41</v>
      </c>
      <c r="G95" s="89">
        <v>0</v>
      </c>
      <c r="H95" s="94">
        <v>2832</v>
      </c>
      <c r="I95" s="94">
        <v>0</v>
      </c>
      <c r="J95" s="90">
        <v>5838</v>
      </c>
      <c r="K95" s="94" t="s">
        <v>41</v>
      </c>
      <c r="L95" s="94">
        <v>0</v>
      </c>
      <c r="M95" s="94">
        <v>0</v>
      </c>
      <c r="N95" s="94">
        <v>0</v>
      </c>
      <c r="O95" s="80">
        <v>0</v>
      </c>
      <c r="P95" s="94" t="s">
        <v>41</v>
      </c>
      <c r="Q95" s="94">
        <f t="shared" si="14"/>
        <v>0</v>
      </c>
      <c r="R95" s="94">
        <f t="shared" si="15"/>
        <v>2832</v>
      </c>
      <c r="S95" s="94">
        <f t="shared" si="12"/>
        <v>0</v>
      </c>
      <c r="T95" s="94">
        <f t="shared" si="13"/>
        <v>5838</v>
      </c>
      <c r="U95" s="94" t="s">
        <v>41</v>
      </c>
    </row>
    <row r="96" spans="1:21" ht="12.75" customHeight="1" x14ac:dyDescent="0.25">
      <c r="A96" s="76" t="s">
        <v>21</v>
      </c>
      <c r="B96" s="91">
        <v>50770</v>
      </c>
      <c r="C96" s="95">
        <v>57594</v>
      </c>
      <c r="D96" s="95">
        <v>351462</v>
      </c>
      <c r="E96" s="92">
        <v>289065</v>
      </c>
      <c r="F96" s="95">
        <f t="shared" si="8"/>
        <v>-17.75355514963211</v>
      </c>
      <c r="G96" s="91">
        <v>38699</v>
      </c>
      <c r="H96" s="95">
        <v>51924</v>
      </c>
      <c r="I96" s="95">
        <v>285884</v>
      </c>
      <c r="J96" s="92">
        <v>261270</v>
      </c>
      <c r="K96" s="95">
        <f t="shared" si="9"/>
        <v>-8.6097857872423784</v>
      </c>
      <c r="L96" s="95">
        <v>11563</v>
      </c>
      <c r="M96" s="95">
        <v>7772</v>
      </c>
      <c r="N96" s="95">
        <v>65180</v>
      </c>
      <c r="O96" s="81">
        <v>39339</v>
      </c>
      <c r="P96" s="95">
        <f t="shared" si="10"/>
        <v>-39.64559680883707</v>
      </c>
      <c r="Q96" s="95">
        <f t="shared" si="14"/>
        <v>50262</v>
      </c>
      <c r="R96" s="95">
        <f t="shared" si="15"/>
        <v>59696</v>
      </c>
      <c r="S96" s="95">
        <f t="shared" si="12"/>
        <v>351064</v>
      </c>
      <c r="T96" s="95">
        <f t="shared" si="13"/>
        <v>300609</v>
      </c>
      <c r="U96" s="95">
        <f t="shared" si="11"/>
        <v>-14.372023334776566</v>
      </c>
    </row>
    <row r="97" spans="1:21" ht="12.75" customHeight="1" x14ac:dyDescent="0.25">
      <c r="A97" s="76" t="s">
        <v>131</v>
      </c>
      <c r="B97" s="77"/>
      <c r="C97" s="93"/>
      <c r="D97" s="93"/>
      <c r="E97" s="78"/>
      <c r="F97" s="93"/>
      <c r="G97" s="77"/>
      <c r="H97" s="93"/>
      <c r="I97" s="93"/>
      <c r="J97" s="78"/>
      <c r="K97" s="93"/>
      <c r="L97" s="93"/>
      <c r="M97" s="93"/>
      <c r="N97" s="93"/>
      <c r="O97" s="79"/>
      <c r="P97" s="93"/>
      <c r="Q97" s="93"/>
      <c r="R97" s="93"/>
      <c r="S97" s="93"/>
      <c r="T97" s="93"/>
      <c r="U97" s="93"/>
    </row>
    <row r="98" spans="1:21" ht="12.75" customHeight="1" x14ac:dyDescent="0.25">
      <c r="A98" s="88" t="s">
        <v>132</v>
      </c>
      <c r="B98" s="89">
        <v>0</v>
      </c>
      <c r="C98" s="94">
        <v>0</v>
      </c>
      <c r="D98" s="94">
        <v>0</v>
      </c>
      <c r="E98" s="90">
        <v>0</v>
      </c>
      <c r="F98" s="94" t="s">
        <v>41</v>
      </c>
      <c r="G98" s="89">
        <v>1</v>
      </c>
      <c r="H98" s="94">
        <v>0</v>
      </c>
      <c r="I98" s="94">
        <v>13</v>
      </c>
      <c r="J98" s="90">
        <v>0</v>
      </c>
      <c r="K98" s="94">
        <f t="shared" si="9"/>
        <v>-100</v>
      </c>
      <c r="L98" s="94">
        <v>0</v>
      </c>
      <c r="M98" s="94">
        <v>0</v>
      </c>
      <c r="N98" s="94">
        <v>0</v>
      </c>
      <c r="O98" s="80">
        <v>0</v>
      </c>
      <c r="P98" s="94" t="s">
        <v>41</v>
      </c>
      <c r="Q98" s="94">
        <f t="shared" si="14"/>
        <v>1</v>
      </c>
      <c r="R98" s="94">
        <f t="shared" si="15"/>
        <v>0</v>
      </c>
      <c r="S98" s="94">
        <f t="shared" si="12"/>
        <v>13</v>
      </c>
      <c r="T98" s="94">
        <f t="shared" si="13"/>
        <v>0</v>
      </c>
      <c r="U98" s="94">
        <f t="shared" si="11"/>
        <v>-100</v>
      </c>
    </row>
    <row r="99" spans="1:21" ht="12.75" customHeight="1" x14ac:dyDescent="0.25">
      <c r="A99" s="88" t="s">
        <v>133</v>
      </c>
      <c r="B99" s="89">
        <v>8602</v>
      </c>
      <c r="C99" s="94">
        <v>15073</v>
      </c>
      <c r="D99" s="94">
        <v>91492</v>
      </c>
      <c r="E99" s="90">
        <v>81451</v>
      </c>
      <c r="F99" s="94">
        <f t="shared" si="8"/>
        <v>-10.974730031040965</v>
      </c>
      <c r="G99" s="89">
        <v>6684</v>
      </c>
      <c r="H99" s="94">
        <v>12017</v>
      </c>
      <c r="I99" s="94">
        <v>61055</v>
      </c>
      <c r="J99" s="90">
        <v>72091</v>
      </c>
      <c r="K99" s="94">
        <f t="shared" si="9"/>
        <v>18.075505691589548</v>
      </c>
      <c r="L99" s="94">
        <v>2408</v>
      </c>
      <c r="M99" s="94">
        <v>2910</v>
      </c>
      <c r="N99" s="94">
        <v>27614</v>
      </c>
      <c r="O99" s="80">
        <v>10347</v>
      </c>
      <c r="P99" s="94">
        <f t="shared" si="10"/>
        <v>-62.529876149779099</v>
      </c>
      <c r="Q99" s="94">
        <f t="shared" si="14"/>
        <v>9092</v>
      </c>
      <c r="R99" s="94">
        <f t="shared" si="15"/>
        <v>14927</v>
      </c>
      <c r="S99" s="94">
        <f t="shared" si="12"/>
        <v>88669</v>
      </c>
      <c r="T99" s="94">
        <f t="shared" si="13"/>
        <v>82438</v>
      </c>
      <c r="U99" s="94">
        <f t="shared" si="11"/>
        <v>-7.0272586811625253</v>
      </c>
    </row>
    <row r="100" spans="1:21" ht="12.75" customHeight="1" x14ac:dyDescent="0.25">
      <c r="A100" s="88" t="s">
        <v>134</v>
      </c>
      <c r="B100" s="89">
        <v>15939</v>
      </c>
      <c r="C100" s="94">
        <v>11675</v>
      </c>
      <c r="D100" s="94">
        <v>48614</v>
      </c>
      <c r="E100" s="90">
        <v>73561</v>
      </c>
      <c r="F100" s="94">
        <f t="shared" si="8"/>
        <v>51.316493191261777</v>
      </c>
      <c r="G100" s="89">
        <v>14005</v>
      </c>
      <c r="H100" s="94">
        <v>9205</v>
      </c>
      <c r="I100" s="94">
        <v>40582</v>
      </c>
      <c r="J100" s="90">
        <v>54834</v>
      </c>
      <c r="K100" s="94">
        <f t="shared" si="9"/>
        <v>35.119018283968259</v>
      </c>
      <c r="L100" s="94">
        <v>3834</v>
      </c>
      <c r="M100" s="94">
        <v>2184</v>
      </c>
      <c r="N100" s="94">
        <v>6155</v>
      </c>
      <c r="O100" s="80">
        <v>22477</v>
      </c>
      <c r="P100" s="94">
        <f t="shared" si="10"/>
        <v>265.18277822908203</v>
      </c>
      <c r="Q100" s="94">
        <f t="shared" si="14"/>
        <v>17839</v>
      </c>
      <c r="R100" s="94">
        <f t="shared" si="15"/>
        <v>11389</v>
      </c>
      <c r="S100" s="94">
        <f t="shared" si="12"/>
        <v>46737</v>
      </c>
      <c r="T100" s="94">
        <f t="shared" si="13"/>
        <v>77311</v>
      </c>
      <c r="U100" s="94">
        <f t="shared" si="11"/>
        <v>65.41712133855404</v>
      </c>
    </row>
    <row r="101" spans="1:21" ht="12.75" customHeight="1" x14ac:dyDescent="0.25">
      <c r="A101" s="88" t="s">
        <v>135</v>
      </c>
      <c r="B101" s="89">
        <v>21</v>
      </c>
      <c r="C101" s="94">
        <v>29</v>
      </c>
      <c r="D101" s="94">
        <v>1006</v>
      </c>
      <c r="E101" s="90">
        <v>78</v>
      </c>
      <c r="F101" s="94">
        <f t="shared" si="8"/>
        <v>-92.246520874751496</v>
      </c>
      <c r="G101" s="89">
        <v>46</v>
      </c>
      <c r="H101" s="94">
        <v>0</v>
      </c>
      <c r="I101" s="94">
        <v>1505</v>
      </c>
      <c r="J101" s="90">
        <v>0</v>
      </c>
      <c r="K101" s="94">
        <f t="shared" si="9"/>
        <v>-100</v>
      </c>
      <c r="L101" s="94">
        <v>72</v>
      </c>
      <c r="M101" s="94">
        <v>29</v>
      </c>
      <c r="N101" s="94">
        <v>198</v>
      </c>
      <c r="O101" s="80">
        <v>66</v>
      </c>
      <c r="P101" s="94">
        <f t="shared" si="10"/>
        <v>-66.666666666666657</v>
      </c>
      <c r="Q101" s="94">
        <f t="shared" si="14"/>
        <v>118</v>
      </c>
      <c r="R101" s="94">
        <f t="shared" si="15"/>
        <v>29</v>
      </c>
      <c r="S101" s="94">
        <f t="shared" si="12"/>
        <v>1703</v>
      </c>
      <c r="T101" s="94">
        <f t="shared" si="13"/>
        <v>66</v>
      </c>
      <c r="U101" s="94">
        <f t="shared" si="11"/>
        <v>-96.124486200822076</v>
      </c>
    </row>
    <row r="102" spans="1:21" ht="12.75" customHeight="1" x14ac:dyDescent="0.25">
      <c r="A102" s="88" t="s">
        <v>305</v>
      </c>
      <c r="B102" s="89">
        <v>10749</v>
      </c>
      <c r="C102" s="94">
        <v>11186</v>
      </c>
      <c r="D102" s="94">
        <v>79779</v>
      </c>
      <c r="E102" s="90">
        <v>61102</v>
      </c>
      <c r="F102" s="94">
        <f t="shared" si="8"/>
        <v>-23.41092267388661</v>
      </c>
      <c r="G102" s="89">
        <v>8976</v>
      </c>
      <c r="H102" s="94">
        <v>12434</v>
      </c>
      <c r="I102" s="94">
        <v>73329</v>
      </c>
      <c r="J102" s="90">
        <v>61231</v>
      </c>
      <c r="K102" s="94">
        <f t="shared" si="9"/>
        <v>-16.49824762372322</v>
      </c>
      <c r="L102" s="94">
        <v>488</v>
      </c>
      <c r="M102" s="94">
        <v>150</v>
      </c>
      <c r="N102" s="94">
        <v>4004</v>
      </c>
      <c r="O102" s="80">
        <v>1821</v>
      </c>
      <c r="P102" s="94">
        <f t="shared" si="10"/>
        <v>-54.520479520479526</v>
      </c>
      <c r="Q102" s="94">
        <f t="shared" si="14"/>
        <v>9464</v>
      </c>
      <c r="R102" s="94">
        <f t="shared" si="15"/>
        <v>12584</v>
      </c>
      <c r="S102" s="94">
        <f t="shared" si="12"/>
        <v>77333</v>
      </c>
      <c r="T102" s="94">
        <f t="shared" si="13"/>
        <v>63052</v>
      </c>
      <c r="U102" s="94">
        <f t="shared" si="11"/>
        <v>-18.466889943491136</v>
      </c>
    </row>
    <row r="103" spans="1:21" ht="12.75" customHeight="1" x14ac:dyDescent="0.25">
      <c r="A103" s="88" t="s">
        <v>136</v>
      </c>
      <c r="B103" s="89">
        <v>6</v>
      </c>
      <c r="C103" s="94">
        <v>130</v>
      </c>
      <c r="D103" s="94">
        <v>1126</v>
      </c>
      <c r="E103" s="90">
        <v>550</v>
      </c>
      <c r="F103" s="94">
        <f t="shared" si="8"/>
        <v>-51.154529307282417</v>
      </c>
      <c r="G103" s="89">
        <v>268</v>
      </c>
      <c r="H103" s="94">
        <v>158</v>
      </c>
      <c r="I103" s="94">
        <v>2029</v>
      </c>
      <c r="J103" s="90">
        <v>762</v>
      </c>
      <c r="K103" s="94">
        <f t="shared" si="9"/>
        <v>-62.444553967471663</v>
      </c>
      <c r="L103" s="94">
        <v>71</v>
      </c>
      <c r="M103" s="94">
        <v>6</v>
      </c>
      <c r="N103" s="94">
        <v>407</v>
      </c>
      <c r="O103" s="80">
        <v>157</v>
      </c>
      <c r="P103" s="94">
        <f t="shared" si="10"/>
        <v>-61.425061425061422</v>
      </c>
      <c r="Q103" s="94">
        <f t="shared" si="14"/>
        <v>339</v>
      </c>
      <c r="R103" s="94">
        <f t="shared" si="15"/>
        <v>164</v>
      </c>
      <c r="S103" s="94">
        <f t="shared" si="12"/>
        <v>2436</v>
      </c>
      <c r="T103" s="94">
        <f t="shared" si="13"/>
        <v>919</v>
      </c>
      <c r="U103" s="94">
        <f t="shared" si="11"/>
        <v>-62.274220032840724</v>
      </c>
    </row>
    <row r="104" spans="1:21" ht="12.75" customHeight="1" x14ac:dyDescent="0.25">
      <c r="A104" s="88" t="s">
        <v>137</v>
      </c>
      <c r="B104" s="89">
        <v>587</v>
      </c>
      <c r="C104" s="94">
        <v>446</v>
      </c>
      <c r="D104" s="94">
        <v>5182</v>
      </c>
      <c r="E104" s="90">
        <v>1971</v>
      </c>
      <c r="F104" s="94">
        <f t="shared" si="8"/>
        <v>-61.964492473948283</v>
      </c>
      <c r="G104" s="89">
        <v>623</v>
      </c>
      <c r="H104" s="94">
        <v>416</v>
      </c>
      <c r="I104" s="94">
        <v>6602</v>
      </c>
      <c r="J104" s="90">
        <v>1994</v>
      </c>
      <c r="K104" s="94">
        <f t="shared" si="9"/>
        <v>-69.797031202665863</v>
      </c>
      <c r="L104" s="94">
        <v>0</v>
      </c>
      <c r="M104" s="94">
        <v>0</v>
      </c>
      <c r="N104" s="94">
        <v>2</v>
      </c>
      <c r="O104" s="80">
        <v>0</v>
      </c>
      <c r="P104" s="94">
        <f t="shared" si="10"/>
        <v>-100</v>
      </c>
      <c r="Q104" s="94">
        <f t="shared" si="14"/>
        <v>623</v>
      </c>
      <c r="R104" s="94">
        <f t="shared" si="15"/>
        <v>416</v>
      </c>
      <c r="S104" s="94">
        <f t="shared" si="12"/>
        <v>6604</v>
      </c>
      <c r="T104" s="94">
        <f t="shared" si="13"/>
        <v>1994</v>
      </c>
      <c r="U104" s="94">
        <f t="shared" si="11"/>
        <v>-69.806178073894614</v>
      </c>
    </row>
    <row r="105" spans="1:21" ht="12.75" customHeight="1" x14ac:dyDescent="0.25">
      <c r="A105" s="88" t="s">
        <v>138</v>
      </c>
      <c r="B105" s="89">
        <v>0</v>
      </c>
      <c r="C105" s="94">
        <v>0</v>
      </c>
      <c r="D105" s="94">
        <v>0</v>
      </c>
      <c r="E105" s="90">
        <v>0</v>
      </c>
      <c r="F105" s="94" t="s">
        <v>41</v>
      </c>
      <c r="G105" s="89">
        <v>0</v>
      </c>
      <c r="H105" s="94">
        <v>19</v>
      </c>
      <c r="I105" s="94">
        <v>0</v>
      </c>
      <c r="J105" s="90">
        <v>986</v>
      </c>
      <c r="K105" s="94" t="s">
        <v>41</v>
      </c>
      <c r="L105" s="94">
        <v>0</v>
      </c>
      <c r="M105" s="94">
        <v>0</v>
      </c>
      <c r="N105" s="94">
        <v>0</v>
      </c>
      <c r="O105" s="80">
        <v>0</v>
      </c>
      <c r="P105" s="94" t="s">
        <v>41</v>
      </c>
      <c r="Q105" s="94">
        <f t="shared" si="14"/>
        <v>0</v>
      </c>
      <c r="R105" s="94">
        <f t="shared" si="15"/>
        <v>19</v>
      </c>
      <c r="S105" s="94">
        <f t="shared" si="12"/>
        <v>0</v>
      </c>
      <c r="T105" s="94">
        <f t="shared" si="13"/>
        <v>986</v>
      </c>
      <c r="U105" s="94" t="s">
        <v>41</v>
      </c>
    </row>
    <row r="106" spans="1:21" ht="12.75" customHeight="1" x14ac:dyDescent="0.25">
      <c r="A106" s="76" t="s">
        <v>21</v>
      </c>
      <c r="B106" s="91">
        <v>35904</v>
      </c>
      <c r="C106" s="95">
        <v>38539</v>
      </c>
      <c r="D106" s="95">
        <v>227199</v>
      </c>
      <c r="E106" s="92">
        <v>218713</v>
      </c>
      <c r="F106" s="95">
        <f t="shared" si="8"/>
        <v>-3.7350516507555054</v>
      </c>
      <c r="G106" s="91">
        <v>30603</v>
      </c>
      <c r="H106" s="95">
        <v>34249</v>
      </c>
      <c r="I106" s="95">
        <v>185115</v>
      </c>
      <c r="J106" s="92">
        <v>191898</v>
      </c>
      <c r="K106" s="95">
        <f t="shared" si="9"/>
        <v>3.664208735110607</v>
      </c>
      <c r="L106" s="95">
        <v>6873</v>
      </c>
      <c r="M106" s="95">
        <v>5279</v>
      </c>
      <c r="N106" s="95">
        <v>38380</v>
      </c>
      <c r="O106" s="81">
        <v>34868</v>
      </c>
      <c r="P106" s="95">
        <f t="shared" si="10"/>
        <v>-9.1505992704533607</v>
      </c>
      <c r="Q106" s="95">
        <f t="shared" si="14"/>
        <v>37476</v>
      </c>
      <c r="R106" s="95">
        <f t="shared" si="15"/>
        <v>39528</v>
      </c>
      <c r="S106" s="95">
        <f t="shared" si="12"/>
        <v>223495</v>
      </c>
      <c r="T106" s="95">
        <f t="shared" si="13"/>
        <v>226766</v>
      </c>
      <c r="U106" s="95">
        <f t="shared" si="11"/>
        <v>1.4635674176156066</v>
      </c>
    </row>
    <row r="107" spans="1:21" s="26" customFormat="1" ht="12.75" customHeight="1" x14ac:dyDescent="0.25">
      <c r="A107" s="15" t="s">
        <v>309</v>
      </c>
      <c r="B107" s="22"/>
      <c r="C107" s="23"/>
      <c r="D107" s="23"/>
      <c r="E107" s="24"/>
      <c r="F107" s="132"/>
      <c r="G107" s="22"/>
      <c r="H107" s="23"/>
      <c r="I107" s="23"/>
      <c r="J107" s="24"/>
      <c r="K107" s="132"/>
      <c r="L107" s="23"/>
      <c r="M107" s="23"/>
      <c r="N107" s="23"/>
      <c r="O107" s="25"/>
      <c r="P107" s="132"/>
      <c r="Q107" s="23"/>
      <c r="R107" s="23"/>
      <c r="S107" s="23"/>
      <c r="T107" s="132"/>
      <c r="U107" s="132"/>
    </row>
    <row r="108" spans="1:21" s="1" customFormat="1" x14ac:dyDescent="0.2">
      <c r="A108" s="27" t="s">
        <v>290</v>
      </c>
      <c r="B108" s="28"/>
      <c r="C108" s="16" t="s">
        <v>292</v>
      </c>
      <c r="D108" s="16"/>
      <c r="E108" s="17"/>
      <c r="F108" s="101"/>
      <c r="G108" s="29"/>
      <c r="H108" s="16"/>
      <c r="J108" s="17"/>
      <c r="K108" s="101"/>
      <c r="L108" s="16"/>
      <c r="N108" s="18"/>
      <c r="O108" s="19"/>
      <c r="P108" s="101"/>
      <c r="Q108" s="16"/>
      <c r="S108" s="18"/>
      <c r="T108" s="100"/>
      <c r="U108" s="101"/>
    </row>
    <row r="109" spans="1:21" ht="12.75" customHeight="1" x14ac:dyDescent="0.25">
      <c r="A109" s="76" t="s">
        <v>139</v>
      </c>
      <c r="B109" s="77"/>
      <c r="C109" s="93"/>
      <c r="D109" s="93"/>
      <c r="E109" s="78"/>
      <c r="F109" s="93"/>
      <c r="G109" s="77"/>
      <c r="H109" s="93"/>
      <c r="I109" s="93"/>
      <c r="J109" s="78"/>
      <c r="K109" s="93"/>
      <c r="L109" s="93"/>
      <c r="M109" s="93"/>
      <c r="N109" s="93"/>
      <c r="O109" s="79"/>
      <c r="P109" s="93"/>
      <c r="Q109" s="93"/>
      <c r="R109" s="93"/>
      <c r="S109" s="93"/>
      <c r="T109" s="93"/>
      <c r="U109" s="93"/>
    </row>
    <row r="110" spans="1:21" ht="12.75" customHeight="1" x14ac:dyDescent="0.25">
      <c r="A110" s="88" t="s">
        <v>122</v>
      </c>
      <c r="B110" s="89">
        <v>0</v>
      </c>
      <c r="C110" s="94">
        <v>0</v>
      </c>
      <c r="D110" s="94">
        <v>36</v>
      </c>
      <c r="E110" s="90">
        <v>0</v>
      </c>
      <c r="F110" s="94">
        <f t="shared" si="8"/>
        <v>-100</v>
      </c>
      <c r="G110" s="89">
        <v>0</v>
      </c>
      <c r="H110" s="94">
        <v>0</v>
      </c>
      <c r="I110" s="94">
        <v>12</v>
      </c>
      <c r="J110" s="90">
        <v>0</v>
      </c>
      <c r="K110" s="94">
        <f t="shared" si="9"/>
        <v>-100</v>
      </c>
      <c r="L110" s="94">
        <v>0</v>
      </c>
      <c r="M110" s="94">
        <v>0</v>
      </c>
      <c r="N110" s="94">
        <v>0</v>
      </c>
      <c r="O110" s="80">
        <v>0</v>
      </c>
      <c r="P110" s="94" t="s">
        <v>41</v>
      </c>
      <c r="Q110" s="94">
        <f t="shared" si="14"/>
        <v>0</v>
      </c>
      <c r="R110" s="94">
        <f t="shared" si="15"/>
        <v>0</v>
      </c>
      <c r="S110" s="94">
        <f t="shared" si="12"/>
        <v>12</v>
      </c>
      <c r="T110" s="94">
        <f t="shared" si="13"/>
        <v>0</v>
      </c>
      <c r="U110" s="94">
        <f t="shared" si="11"/>
        <v>-100</v>
      </c>
    </row>
    <row r="111" spans="1:21" ht="12.75" customHeight="1" x14ac:dyDescent="0.25">
      <c r="A111" s="88" t="s">
        <v>140</v>
      </c>
      <c r="B111" s="89">
        <v>0</v>
      </c>
      <c r="C111" s="94">
        <v>0</v>
      </c>
      <c r="D111" s="94">
        <v>1928</v>
      </c>
      <c r="E111" s="90">
        <v>121</v>
      </c>
      <c r="F111" s="94">
        <f t="shared" si="8"/>
        <v>-93.7240663900415</v>
      </c>
      <c r="G111" s="89">
        <v>151</v>
      </c>
      <c r="H111" s="94">
        <v>0</v>
      </c>
      <c r="I111" s="94">
        <v>1817</v>
      </c>
      <c r="J111" s="90">
        <v>0</v>
      </c>
      <c r="K111" s="94">
        <f t="shared" si="9"/>
        <v>-100</v>
      </c>
      <c r="L111" s="94">
        <v>45</v>
      </c>
      <c r="M111" s="94">
        <v>0</v>
      </c>
      <c r="N111" s="94">
        <v>829</v>
      </c>
      <c r="O111" s="80">
        <v>738</v>
      </c>
      <c r="P111" s="94">
        <f t="shared" si="10"/>
        <v>-10.97708082026538</v>
      </c>
      <c r="Q111" s="94">
        <f t="shared" si="14"/>
        <v>196</v>
      </c>
      <c r="R111" s="94">
        <f t="shared" si="15"/>
        <v>0</v>
      </c>
      <c r="S111" s="94">
        <f t="shared" si="12"/>
        <v>2646</v>
      </c>
      <c r="T111" s="94">
        <f t="shared" si="13"/>
        <v>738</v>
      </c>
      <c r="U111" s="94">
        <f t="shared" si="11"/>
        <v>-72.10884353741497</v>
      </c>
    </row>
    <row r="112" spans="1:21" ht="12.75" customHeight="1" x14ac:dyDescent="0.25">
      <c r="A112" s="88" t="s">
        <v>141</v>
      </c>
      <c r="B112" s="89">
        <v>7032</v>
      </c>
      <c r="C112" s="94">
        <v>4907</v>
      </c>
      <c r="D112" s="94">
        <v>54173</v>
      </c>
      <c r="E112" s="90">
        <v>28667</v>
      </c>
      <c r="F112" s="94">
        <f t="shared" si="8"/>
        <v>-47.08249496981891</v>
      </c>
      <c r="G112" s="89">
        <v>6815</v>
      </c>
      <c r="H112" s="94">
        <v>4843</v>
      </c>
      <c r="I112" s="94">
        <v>56009</v>
      </c>
      <c r="J112" s="90">
        <v>28011</v>
      </c>
      <c r="K112" s="94">
        <f t="shared" si="9"/>
        <v>-49.988394722276773</v>
      </c>
      <c r="L112" s="94">
        <v>213</v>
      </c>
      <c r="M112" s="94">
        <v>111</v>
      </c>
      <c r="N112" s="94">
        <v>1384</v>
      </c>
      <c r="O112" s="80">
        <v>594</v>
      </c>
      <c r="P112" s="94">
        <f t="shared" si="10"/>
        <v>-57.080924855491332</v>
      </c>
      <c r="Q112" s="94">
        <f t="shared" si="14"/>
        <v>7028</v>
      </c>
      <c r="R112" s="94">
        <f t="shared" si="15"/>
        <v>4954</v>
      </c>
      <c r="S112" s="94">
        <f t="shared" si="12"/>
        <v>57393</v>
      </c>
      <c r="T112" s="94">
        <f t="shared" si="13"/>
        <v>28605</v>
      </c>
      <c r="U112" s="94">
        <f t="shared" si="11"/>
        <v>-50.159427107835455</v>
      </c>
    </row>
    <row r="113" spans="1:21" ht="12.75" customHeight="1" x14ac:dyDescent="0.25">
      <c r="A113" s="88" t="s">
        <v>306</v>
      </c>
      <c r="B113" s="89">
        <v>4426</v>
      </c>
      <c r="C113" s="94">
        <v>2893</v>
      </c>
      <c r="D113" s="94">
        <v>15174</v>
      </c>
      <c r="E113" s="90">
        <v>12874</v>
      </c>
      <c r="F113" s="94">
        <f t="shared" si="8"/>
        <v>-15.157506260709109</v>
      </c>
      <c r="G113" s="89">
        <v>2195</v>
      </c>
      <c r="H113" s="94">
        <v>3388</v>
      </c>
      <c r="I113" s="94">
        <v>12723</v>
      </c>
      <c r="J113" s="90">
        <v>13543</v>
      </c>
      <c r="K113" s="94">
        <f t="shared" si="9"/>
        <v>6.4450208284209696</v>
      </c>
      <c r="L113" s="94">
        <v>23</v>
      </c>
      <c r="M113" s="94">
        <v>3</v>
      </c>
      <c r="N113" s="94">
        <v>28</v>
      </c>
      <c r="O113" s="80">
        <v>19</v>
      </c>
      <c r="P113" s="94">
        <f t="shared" si="10"/>
        <v>-32.142857142857146</v>
      </c>
      <c r="Q113" s="94">
        <f t="shared" si="14"/>
        <v>2218</v>
      </c>
      <c r="R113" s="94">
        <f t="shared" si="15"/>
        <v>3391</v>
      </c>
      <c r="S113" s="94">
        <f t="shared" si="12"/>
        <v>12751</v>
      </c>
      <c r="T113" s="94">
        <f t="shared" si="13"/>
        <v>13562</v>
      </c>
      <c r="U113" s="94">
        <f t="shared" si="11"/>
        <v>6.3602854678064462</v>
      </c>
    </row>
    <row r="114" spans="1:21" ht="12.75" customHeight="1" x14ac:dyDescent="0.25">
      <c r="A114" s="88" t="s">
        <v>142</v>
      </c>
      <c r="B114" s="89">
        <v>3484</v>
      </c>
      <c r="C114" s="94">
        <v>3265</v>
      </c>
      <c r="D114" s="94">
        <v>13696</v>
      </c>
      <c r="E114" s="90">
        <v>17634</v>
      </c>
      <c r="F114" s="94">
        <f t="shared" si="8"/>
        <v>28.752920560747665</v>
      </c>
      <c r="G114" s="89">
        <v>3239</v>
      </c>
      <c r="H114" s="94">
        <v>3426</v>
      </c>
      <c r="I114" s="94">
        <v>12909</v>
      </c>
      <c r="J114" s="90">
        <v>16755</v>
      </c>
      <c r="K114" s="94">
        <f t="shared" si="9"/>
        <v>29.793167557518014</v>
      </c>
      <c r="L114" s="94">
        <v>0</v>
      </c>
      <c r="M114" s="94">
        <v>0</v>
      </c>
      <c r="N114" s="94">
        <v>0</v>
      </c>
      <c r="O114" s="80">
        <v>0</v>
      </c>
      <c r="P114" s="94" t="s">
        <v>41</v>
      </c>
      <c r="Q114" s="94">
        <f t="shared" si="14"/>
        <v>3239</v>
      </c>
      <c r="R114" s="94">
        <f t="shared" si="15"/>
        <v>3426</v>
      </c>
      <c r="S114" s="94">
        <f t="shared" si="12"/>
        <v>12909</v>
      </c>
      <c r="T114" s="94">
        <f t="shared" si="13"/>
        <v>16755</v>
      </c>
      <c r="U114" s="94">
        <f t="shared" si="11"/>
        <v>29.793167557518014</v>
      </c>
    </row>
    <row r="115" spans="1:21" ht="12.75" customHeight="1" x14ac:dyDescent="0.25">
      <c r="A115" s="88" t="s">
        <v>143</v>
      </c>
      <c r="B115" s="89">
        <v>0</v>
      </c>
      <c r="C115" s="94">
        <v>0</v>
      </c>
      <c r="D115" s="94">
        <v>0</v>
      </c>
      <c r="E115" s="90">
        <v>0</v>
      </c>
      <c r="F115" s="94" t="s">
        <v>41</v>
      </c>
      <c r="G115" s="89">
        <v>6</v>
      </c>
      <c r="H115" s="94">
        <v>0</v>
      </c>
      <c r="I115" s="94">
        <v>315</v>
      </c>
      <c r="J115" s="90">
        <v>0</v>
      </c>
      <c r="K115" s="94">
        <f t="shared" si="9"/>
        <v>-100</v>
      </c>
      <c r="L115" s="94">
        <v>0</v>
      </c>
      <c r="M115" s="94">
        <v>0</v>
      </c>
      <c r="N115" s="94">
        <v>0</v>
      </c>
      <c r="O115" s="80">
        <v>0</v>
      </c>
      <c r="P115" s="94" t="s">
        <v>41</v>
      </c>
      <c r="Q115" s="94">
        <f t="shared" si="14"/>
        <v>6</v>
      </c>
      <c r="R115" s="94">
        <f t="shared" si="15"/>
        <v>0</v>
      </c>
      <c r="S115" s="94">
        <f t="shared" si="12"/>
        <v>315</v>
      </c>
      <c r="T115" s="94">
        <f t="shared" si="13"/>
        <v>0</v>
      </c>
      <c r="U115" s="94">
        <f t="shared" si="11"/>
        <v>-100</v>
      </c>
    </row>
    <row r="116" spans="1:21" ht="12.75" customHeight="1" x14ac:dyDescent="0.25">
      <c r="A116" s="88" t="s">
        <v>301</v>
      </c>
      <c r="B116" s="89" t="s">
        <v>68</v>
      </c>
      <c r="C116" s="94" t="s">
        <v>68</v>
      </c>
      <c r="D116" s="94">
        <v>9050</v>
      </c>
      <c r="E116" s="90">
        <v>4611</v>
      </c>
      <c r="F116" s="94">
        <f t="shared" si="8"/>
        <v>-49.049723756906076</v>
      </c>
      <c r="G116" s="89" t="s">
        <v>68</v>
      </c>
      <c r="H116" s="94" t="s">
        <v>68</v>
      </c>
      <c r="I116" s="94">
        <v>8210</v>
      </c>
      <c r="J116" s="90">
        <v>5248</v>
      </c>
      <c r="K116" s="94">
        <f t="shared" si="9"/>
        <v>-36.077953714981732</v>
      </c>
      <c r="L116" s="94" t="s">
        <v>68</v>
      </c>
      <c r="M116" s="94" t="s">
        <v>68</v>
      </c>
      <c r="N116" s="94">
        <v>163</v>
      </c>
      <c r="O116" s="80">
        <v>1</v>
      </c>
      <c r="P116" s="94">
        <f t="shared" si="10"/>
        <v>-99.386503067484668</v>
      </c>
      <c r="Q116" s="94" t="s">
        <v>68</v>
      </c>
      <c r="R116" s="94" t="s">
        <v>68</v>
      </c>
      <c r="S116" s="94">
        <f t="shared" si="12"/>
        <v>8373</v>
      </c>
      <c r="T116" s="94">
        <f t="shared" si="13"/>
        <v>5249</v>
      </c>
      <c r="U116" s="94">
        <f t="shared" si="11"/>
        <v>-37.310402484175327</v>
      </c>
    </row>
    <row r="117" spans="1:21" ht="12.75" customHeight="1" x14ac:dyDescent="0.25">
      <c r="A117" s="76" t="s">
        <v>21</v>
      </c>
      <c r="B117" s="91">
        <v>14942</v>
      </c>
      <c r="C117" s="95">
        <v>11065</v>
      </c>
      <c r="D117" s="95">
        <v>94057</v>
      </c>
      <c r="E117" s="92">
        <v>63907</v>
      </c>
      <c r="F117" s="95">
        <f t="shared" si="8"/>
        <v>-32.055030460252823</v>
      </c>
      <c r="G117" s="91">
        <v>12406</v>
      </c>
      <c r="H117" s="95">
        <v>11657</v>
      </c>
      <c r="I117" s="95">
        <v>91995</v>
      </c>
      <c r="J117" s="92">
        <v>63557</v>
      </c>
      <c r="K117" s="95">
        <f t="shared" si="9"/>
        <v>-30.912549595086691</v>
      </c>
      <c r="L117" s="95">
        <v>281</v>
      </c>
      <c r="M117" s="95">
        <v>114</v>
      </c>
      <c r="N117" s="95">
        <v>2404</v>
      </c>
      <c r="O117" s="81">
        <v>1352</v>
      </c>
      <c r="P117" s="95">
        <f t="shared" si="10"/>
        <v>-43.760399334442596</v>
      </c>
      <c r="Q117" s="95">
        <f t="shared" si="14"/>
        <v>12687</v>
      </c>
      <c r="R117" s="95">
        <f t="shared" si="15"/>
        <v>11771</v>
      </c>
      <c r="S117" s="95">
        <f t="shared" si="12"/>
        <v>94399</v>
      </c>
      <c r="T117" s="95">
        <f t="shared" si="13"/>
        <v>64909</v>
      </c>
      <c r="U117" s="95">
        <f t="shared" si="11"/>
        <v>-31.239737709085901</v>
      </c>
    </row>
    <row r="118" spans="1:21" ht="12.75" customHeight="1" x14ac:dyDescent="0.25">
      <c r="A118" s="76" t="s">
        <v>144</v>
      </c>
      <c r="B118" s="77"/>
      <c r="C118" s="93"/>
      <c r="D118" s="93"/>
      <c r="E118" s="78"/>
      <c r="F118" s="93"/>
      <c r="G118" s="77"/>
      <c r="H118" s="93"/>
      <c r="I118" s="93"/>
      <c r="J118" s="78"/>
      <c r="K118" s="93"/>
      <c r="L118" s="93"/>
      <c r="M118" s="93"/>
      <c r="N118" s="93"/>
      <c r="O118" s="79"/>
      <c r="P118" s="93"/>
      <c r="Q118" s="93"/>
      <c r="R118" s="93"/>
      <c r="S118" s="93"/>
      <c r="T118" s="93"/>
      <c r="U118" s="93"/>
    </row>
    <row r="119" spans="1:21" ht="12.75" customHeight="1" x14ac:dyDescent="0.25">
      <c r="A119" s="88" t="s">
        <v>132</v>
      </c>
      <c r="B119" s="89">
        <v>77</v>
      </c>
      <c r="C119" s="94">
        <v>115</v>
      </c>
      <c r="D119" s="94">
        <v>799</v>
      </c>
      <c r="E119" s="90">
        <v>766</v>
      </c>
      <c r="F119" s="94">
        <f t="shared" si="8"/>
        <v>-4.1301627033792236</v>
      </c>
      <c r="G119" s="89">
        <v>118</v>
      </c>
      <c r="H119" s="94">
        <v>69</v>
      </c>
      <c r="I119" s="94">
        <v>879</v>
      </c>
      <c r="J119" s="90">
        <v>700</v>
      </c>
      <c r="K119" s="94">
        <f t="shared" si="9"/>
        <v>-20.364050056882821</v>
      </c>
      <c r="L119" s="94">
        <v>1</v>
      </c>
      <c r="M119" s="94">
        <v>0</v>
      </c>
      <c r="N119" s="94">
        <v>13</v>
      </c>
      <c r="O119" s="80">
        <v>0</v>
      </c>
      <c r="P119" s="94">
        <f t="shared" si="10"/>
        <v>-100</v>
      </c>
      <c r="Q119" s="94">
        <f t="shared" si="14"/>
        <v>119</v>
      </c>
      <c r="R119" s="94">
        <f t="shared" si="15"/>
        <v>69</v>
      </c>
      <c r="S119" s="94">
        <f t="shared" si="12"/>
        <v>892</v>
      </c>
      <c r="T119" s="94">
        <f t="shared" si="13"/>
        <v>700</v>
      </c>
      <c r="U119" s="94">
        <f t="shared" si="11"/>
        <v>-21.524663677130047</v>
      </c>
    </row>
    <row r="120" spans="1:21" ht="12.75" customHeight="1" x14ac:dyDescent="0.25">
      <c r="A120" s="88" t="s">
        <v>145</v>
      </c>
      <c r="B120" s="89">
        <v>31</v>
      </c>
      <c r="C120" s="94">
        <v>34</v>
      </c>
      <c r="D120" s="94">
        <v>675</v>
      </c>
      <c r="E120" s="90">
        <v>78</v>
      </c>
      <c r="F120" s="94">
        <f t="shared" si="8"/>
        <v>-88.444444444444443</v>
      </c>
      <c r="G120" s="89">
        <v>48</v>
      </c>
      <c r="H120" s="94">
        <v>0</v>
      </c>
      <c r="I120" s="94">
        <v>723</v>
      </c>
      <c r="J120" s="90">
        <v>0</v>
      </c>
      <c r="K120" s="94">
        <f t="shared" si="9"/>
        <v>-100</v>
      </c>
      <c r="L120" s="94">
        <v>2</v>
      </c>
      <c r="M120" s="94">
        <v>91</v>
      </c>
      <c r="N120" s="94">
        <v>68</v>
      </c>
      <c r="O120" s="80">
        <v>113</v>
      </c>
      <c r="P120" s="94">
        <f t="shared" si="10"/>
        <v>66.17647058823529</v>
      </c>
      <c r="Q120" s="94">
        <f t="shared" si="14"/>
        <v>50</v>
      </c>
      <c r="R120" s="94">
        <f t="shared" si="15"/>
        <v>91</v>
      </c>
      <c r="S120" s="94">
        <f t="shared" si="12"/>
        <v>791</v>
      </c>
      <c r="T120" s="94">
        <f t="shared" si="13"/>
        <v>113</v>
      </c>
      <c r="U120" s="94">
        <f t="shared" si="11"/>
        <v>-85.714285714285708</v>
      </c>
    </row>
    <row r="121" spans="1:21" ht="12.75" customHeight="1" x14ac:dyDescent="0.25">
      <c r="A121" s="88" t="s">
        <v>302</v>
      </c>
      <c r="B121" s="89" t="s">
        <v>68</v>
      </c>
      <c r="C121" s="94" t="s">
        <v>68</v>
      </c>
      <c r="D121" s="94">
        <v>1744</v>
      </c>
      <c r="E121" s="90">
        <v>0</v>
      </c>
      <c r="F121" s="94">
        <f t="shared" si="8"/>
        <v>-100</v>
      </c>
      <c r="G121" s="89" t="s">
        <v>68</v>
      </c>
      <c r="H121" s="94" t="s">
        <v>68</v>
      </c>
      <c r="I121" s="94">
        <v>1290</v>
      </c>
      <c r="J121" s="90">
        <v>0</v>
      </c>
      <c r="K121" s="94">
        <f t="shared" si="9"/>
        <v>-100</v>
      </c>
      <c r="L121" s="94" t="s">
        <v>68</v>
      </c>
      <c r="M121" s="94" t="s">
        <v>68</v>
      </c>
      <c r="N121" s="94">
        <v>4</v>
      </c>
      <c r="O121" s="80">
        <v>0</v>
      </c>
      <c r="P121" s="94">
        <f t="shared" si="10"/>
        <v>-100</v>
      </c>
      <c r="Q121" s="94" t="s">
        <v>68</v>
      </c>
      <c r="R121" s="94" t="s">
        <v>68</v>
      </c>
      <c r="S121" s="94">
        <f t="shared" si="12"/>
        <v>1294</v>
      </c>
      <c r="T121" s="94">
        <f t="shared" si="13"/>
        <v>0</v>
      </c>
      <c r="U121" s="94">
        <f t="shared" si="11"/>
        <v>-100</v>
      </c>
    </row>
    <row r="122" spans="1:21" ht="12.75" customHeight="1" x14ac:dyDescent="0.25">
      <c r="A122" s="88" t="s">
        <v>146</v>
      </c>
      <c r="B122" s="89">
        <v>3451</v>
      </c>
      <c r="C122" s="94">
        <v>1804</v>
      </c>
      <c r="D122" s="94">
        <v>38713</v>
      </c>
      <c r="E122" s="90">
        <v>19421</v>
      </c>
      <c r="F122" s="94">
        <f t="shared" si="8"/>
        <v>-49.833389300751683</v>
      </c>
      <c r="G122" s="89">
        <v>3414</v>
      </c>
      <c r="H122" s="94">
        <v>2192</v>
      </c>
      <c r="I122" s="94">
        <v>38428</v>
      </c>
      <c r="J122" s="90">
        <v>19470</v>
      </c>
      <c r="K122" s="94">
        <f t="shared" si="9"/>
        <v>-49.333819090246692</v>
      </c>
      <c r="L122" s="94">
        <v>3</v>
      </c>
      <c r="M122" s="94">
        <v>0</v>
      </c>
      <c r="N122" s="94">
        <v>18</v>
      </c>
      <c r="O122" s="80">
        <v>0</v>
      </c>
      <c r="P122" s="94">
        <f t="shared" si="10"/>
        <v>-100</v>
      </c>
      <c r="Q122" s="94">
        <f t="shared" si="14"/>
        <v>3417</v>
      </c>
      <c r="R122" s="94">
        <f t="shared" si="15"/>
        <v>2192</v>
      </c>
      <c r="S122" s="94">
        <f t="shared" si="12"/>
        <v>38446</v>
      </c>
      <c r="T122" s="94">
        <f t="shared" si="13"/>
        <v>19470</v>
      </c>
      <c r="U122" s="94">
        <f t="shared" si="11"/>
        <v>-49.357540446340323</v>
      </c>
    </row>
    <row r="123" spans="1:21" ht="12.75" customHeight="1" x14ac:dyDescent="0.25">
      <c r="A123" s="76" t="s">
        <v>21</v>
      </c>
      <c r="B123" s="91">
        <v>3559</v>
      </c>
      <c r="C123" s="95">
        <v>1953</v>
      </c>
      <c r="D123" s="95">
        <v>41931</v>
      </c>
      <c r="E123" s="92">
        <v>20265</v>
      </c>
      <c r="F123" s="95">
        <f t="shared" si="8"/>
        <v>-51.670601702797455</v>
      </c>
      <c r="G123" s="91">
        <v>3580</v>
      </c>
      <c r="H123" s="95">
        <v>2261</v>
      </c>
      <c r="I123" s="95">
        <v>41320</v>
      </c>
      <c r="J123" s="92">
        <v>20170</v>
      </c>
      <c r="K123" s="95">
        <f t="shared" si="9"/>
        <v>-51.185866408518876</v>
      </c>
      <c r="L123" s="95">
        <v>6</v>
      </c>
      <c r="M123" s="95">
        <v>91</v>
      </c>
      <c r="N123" s="95">
        <v>103</v>
      </c>
      <c r="O123" s="81">
        <v>113</v>
      </c>
      <c r="P123" s="95">
        <f t="shared" si="10"/>
        <v>9.7087378640776691</v>
      </c>
      <c r="Q123" s="95">
        <f t="shared" si="14"/>
        <v>3586</v>
      </c>
      <c r="R123" s="95">
        <f t="shared" si="15"/>
        <v>2352</v>
      </c>
      <c r="S123" s="95">
        <f t="shared" si="12"/>
        <v>41423</v>
      </c>
      <c r="T123" s="95">
        <f t="shared" si="13"/>
        <v>20283</v>
      </c>
      <c r="U123" s="95">
        <f t="shared" si="11"/>
        <v>-51.034449460444677</v>
      </c>
    </row>
    <row r="124" spans="1:21" ht="12.75" customHeight="1" x14ac:dyDescent="0.25">
      <c r="A124" s="76" t="s">
        <v>147</v>
      </c>
      <c r="B124" s="77"/>
      <c r="C124" s="93"/>
      <c r="D124" s="93"/>
      <c r="E124" s="78"/>
      <c r="F124" s="93"/>
      <c r="G124" s="77"/>
      <c r="H124" s="93"/>
      <c r="I124" s="93"/>
      <c r="J124" s="78"/>
      <c r="K124" s="93"/>
      <c r="L124" s="93"/>
      <c r="M124" s="93"/>
      <c r="N124" s="93"/>
      <c r="O124" s="79"/>
      <c r="P124" s="93"/>
      <c r="Q124" s="93"/>
      <c r="R124" s="93"/>
      <c r="S124" s="93"/>
      <c r="T124" s="93"/>
      <c r="U124" s="93"/>
    </row>
    <row r="125" spans="1:21" ht="12.75" customHeight="1" x14ac:dyDescent="0.25">
      <c r="A125" s="88" t="s">
        <v>148</v>
      </c>
      <c r="B125" s="89">
        <v>369</v>
      </c>
      <c r="C125" s="94">
        <v>621</v>
      </c>
      <c r="D125" s="94">
        <v>8248</v>
      </c>
      <c r="E125" s="90">
        <v>5803</v>
      </c>
      <c r="F125" s="94">
        <f t="shared" si="8"/>
        <v>-29.643549951503395</v>
      </c>
      <c r="G125" s="89">
        <v>638</v>
      </c>
      <c r="H125" s="94">
        <v>702</v>
      </c>
      <c r="I125" s="94">
        <v>6181</v>
      </c>
      <c r="J125" s="90">
        <v>3295</v>
      </c>
      <c r="K125" s="94">
        <f t="shared" si="9"/>
        <v>-46.691473871541824</v>
      </c>
      <c r="L125" s="94">
        <v>29</v>
      </c>
      <c r="M125" s="94">
        <v>287</v>
      </c>
      <c r="N125" s="94">
        <v>1993</v>
      </c>
      <c r="O125" s="80">
        <v>3373</v>
      </c>
      <c r="P125" s="94">
        <f t="shared" si="10"/>
        <v>69.242348218765684</v>
      </c>
      <c r="Q125" s="94">
        <f t="shared" si="14"/>
        <v>667</v>
      </c>
      <c r="R125" s="94">
        <f t="shared" si="15"/>
        <v>989</v>
      </c>
      <c r="S125" s="94">
        <f t="shared" si="12"/>
        <v>8174</v>
      </c>
      <c r="T125" s="94">
        <f t="shared" si="13"/>
        <v>6668</v>
      </c>
      <c r="U125" s="94">
        <f t="shared" si="11"/>
        <v>-18.424272082211893</v>
      </c>
    </row>
    <row r="126" spans="1:21" ht="12.75" customHeight="1" x14ac:dyDescent="0.25">
      <c r="A126" s="88" t="s">
        <v>122</v>
      </c>
      <c r="B126" s="89">
        <v>37</v>
      </c>
      <c r="C126" s="94">
        <v>0</v>
      </c>
      <c r="D126" s="94">
        <v>96</v>
      </c>
      <c r="E126" s="90">
        <v>8</v>
      </c>
      <c r="F126" s="94">
        <f t="shared" si="8"/>
        <v>-91.666666666666657</v>
      </c>
      <c r="G126" s="89">
        <v>14</v>
      </c>
      <c r="H126" s="94">
        <v>0</v>
      </c>
      <c r="I126" s="94">
        <v>69</v>
      </c>
      <c r="J126" s="90">
        <v>37</v>
      </c>
      <c r="K126" s="94">
        <f t="shared" si="9"/>
        <v>-46.376811594202898</v>
      </c>
      <c r="L126" s="94">
        <v>0</v>
      </c>
      <c r="M126" s="94">
        <v>0</v>
      </c>
      <c r="N126" s="94">
        <v>0</v>
      </c>
      <c r="O126" s="80">
        <v>0</v>
      </c>
      <c r="P126" s="94" t="s">
        <v>41</v>
      </c>
      <c r="Q126" s="94">
        <f t="shared" si="14"/>
        <v>14</v>
      </c>
      <c r="R126" s="94">
        <f t="shared" si="15"/>
        <v>0</v>
      </c>
      <c r="S126" s="94">
        <f t="shared" si="12"/>
        <v>69</v>
      </c>
      <c r="T126" s="94">
        <f t="shared" si="13"/>
        <v>37</v>
      </c>
      <c r="U126" s="94">
        <f t="shared" si="11"/>
        <v>-46.376811594202898</v>
      </c>
    </row>
    <row r="127" spans="1:21" ht="12.75" customHeight="1" x14ac:dyDescent="0.25">
      <c r="A127" s="88" t="s">
        <v>149</v>
      </c>
      <c r="B127" s="89">
        <v>0</v>
      </c>
      <c r="C127" s="94">
        <v>0</v>
      </c>
      <c r="D127" s="94">
        <v>0</v>
      </c>
      <c r="E127" s="90">
        <v>0</v>
      </c>
      <c r="F127" s="94" t="s">
        <v>41</v>
      </c>
      <c r="G127" s="89">
        <v>4</v>
      </c>
      <c r="H127" s="94">
        <v>0</v>
      </c>
      <c r="I127" s="94">
        <v>25</v>
      </c>
      <c r="J127" s="90">
        <v>0</v>
      </c>
      <c r="K127" s="94">
        <f t="shared" si="9"/>
        <v>-100</v>
      </c>
      <c r="L127" s="94">
        <v>0</v>
      </c>
      <c r="M127" s="94">
        <v>0</v>
      </c>
      <c r="N127" s="94">
        <v>0</v>
      </c>
      <c r="O127" s="80">
        <v>0</v>
      </c>
      <c r="P127" s="94" t="s">
        <v>41</v>
      </c>
      <c r="Q127" s="94">
        <f t="shared" si="14"/>
        <v>4</v>
      </c>
      <c r="R127" s="94">
        <f t="shared" si="15"/>
        <v>0</v>
      </c>
      <c r="S127" s="94">
        <f t="shared" si="12"/>
        <v>25</v>
      </c>
      <c r="T127" s="94">
        <f t="shared" si="13"/>
        <v>0</v>
      </c>
      <c r="U127" s="94">
        <f t="shared" si="11"/>
        <v>-100</v>
      </c>
    </row>
    <row r="128" spans="1:21" ht="12.75" customHeight="1" x14ac:dyDescent="0.25">
      <c r="A128" s="88" t="s">
        <v>150</v>
      </c>
      <c r="B128" s="89">
        <v>89</v>
      </c>
      <c r="C128" s="94">
        <v>0</v>
      </c>
      <c r="D128" s="94">
        <v>509</v>
      </c>
      <c r="E128" s="90">
        <v>120</v>
      </c>
      <c r="F128" s="94">
        <f t="shared" si="8"/>
        <v>-76.424361493123769</v>
      </c>
      <c r="G128" s="89">
        <v>85</v>
      </c>
      <c r="H128" s="94">
        <v>27</v>
      </c>
      <c r="I128" s="94">
        <v>760</v>
      </c>
      <c r="J128" s="90">
        <v>116</v>
      </c>
      <c r="K128" s="94">
        <f t="shared" si="9"/>
        <v>-84.73684210526315</v>
      </c>
      <c r="L128" s="94">
        <v>0</v>
      </c>
      <c r="M128" s="94">
        <v>0</v>
      </c>
      <c r="N128" s="94">
        <v>0</v>
      </c>
      <c r="O128" s="80">
        <v>0</v>
      </c>
      <c r="P128" s="94" t="s">
        <v>41</v>
      </c>
      <c r="Q128" s="94">
        <f t="shared" si="14"/>
        <v>85</v>
      </c>
      <c r="R128" s="94">
        <f t="shared" si="15"/>
        <v>27</v>
      </c>
      <c r="S128" s="94">
        <f t="shared" si="12"/>
        <v>760</v>
      </c>
      <c r="T128" s="94">
        <f t="shared" si="13"/>
        <v>116</v>
      </c>
      <c r="U128" s="94">
        <f t="shared" si="11"/>
        <v>-84.73684210526315</v>
      </c>
    </row>
    <row r="129" spans="1:21" ht="12.75" customHeight="1" x14ac:dyDescent="0.25">
      <c r="A129" s="88" t="s">
        <v>151</v>
      </c>
      <c r="B129" s="89">
        <v>61</v>
      </c>
      <c r="C129" s="94">
        <v>61</v>
      </c>
      <c r="D129" s="94">
        <v>958</v>
      </c>
      <c r="E129" s="90">
        <v>467</v>
      </c>
      <c r="F129" s="94">
        <f t="shared" si="8"/>
        <v>-51.252609603340296</v>
      </c>
      <c r="G129" s="89">
        <v>112</v>
      </c>
      <c r="H129" s="94">
        <v>76</v>
      </c>
      <c r="I129" s="94">
        <v>850</v>
      </c>
      <c r="J129" s="90">
        <v>594</v>
      </c>
      <c r="K129" s="94">
        <f t="shared" si="9"/>
        <v>-30.117647058823525</v>
      </c>
      <c r="L129" s="94">
        <v>0</v>
      </c>
      <c r="M129" s="94">
        <v>0</v>
      </c>
      <c r="N129" s="94">
        <v>0</v>
      </c>
      <c r="O129" s="80">
        <v>0</v>
      </c>
      <c r="P129" s="94" t="s">
        <v>41</v>
      </c>
      <c r="Q129" s="94">
        <f t="shared" si="14"/>
        <v>112</v>
      </c>
      <c r="R129" s="94">
        <f t="shared" si="15"/>
        <v>76</v>
      </c>
      <c r="S129" s="94">
        <f t="shared" si="12"/>
        <v>850</v>
      </c>
      <c r="T129" s="94">
        <f t="shared" si="13"/>
        <v>594</v>
      </c>
      <c r="U129" s="94">
        <f t="shared" si="11"/>
        <v>-30.117647058823525</v>
      </c>
    </row>
    <row r="130" spans="1:21" ht="12.75" customHeight="1" x14ac:dyDescent="0.25">
      <c r="A130" s="88" t="s">
        <v>152</v>
      </c>
      <c r="B130" s="89">
        <v>95</v>
      </c>
      <c r="C130" s="94">
        <v>0</v>
      </c>
      <c r="D130" s="94">
        <v>330</v>
      </c>
      <c r="E130" s="90">
        <v>0</v>
      </c>
      <c r="F130" s="94">
        <f t="shared" si="8"/>
        <v>-100</v>
      </c>
      <c r="G130" s="89">
        <v>52</v>
      </c>
      <c r="H130" s="94">
        <v>0</v>
      </c>
      <c r="I130" s="94">
        <v>355</v>
      </c>
      <c r="J130" s="90">
        <v>0</v>
      </c>
      <c r="K130" s="94">
        <f t="shared" si="9"/>
        <v>-100</v>
      </c>
      <c r="L130" s="94">
        <v>0</v>
      </c>
      <c r="M130" s="94">
        <v>0</v>
      </c>
      <c r="N130" s="94">
        <v>0</v>
      </c>
      <c r="O130" s="80">
        <v>0</v>
      </c>
      <c r="P130" s="94" t="s">
        <v>41</v>
      </c>
      <c r="Q130" s="94">
        <f t="shared" si="14"/>
        <v>52</v>
      </c>
      <c r="R130" s="94">
        <f t="shared" si="15"/>
        <v>0</v>
      </c>
      <c r="S130" s="94">
        <f t="shared" si="12"/>
        <v>355</v>
      </c>
      <c r="T130" s="94">
        <f t="shared" si="13"/>
        <v>0</v>
      </c>
      <c r="U130" s="94">
        <f t="shared" si="11"/>
        <v>-100</v>
      </c>
    </row>
    <row r="131" spans="1:21" ht="12.75" customHeight="1" x14ac:dyDescent="0.25">
      <c r="A131" s="88" t="s">
        <v>153</v>
      </c>
      <c r="B131" s="89">
        <v>0</v>
      </c>
      <c r="C131" s="94">
        <v>33</v>
      </c>
      <c r="D131" s="94">
        <v>0</v>
      </c>
      <c r="E131" s="90">
        <v>2386</v>
      </c>
      <c r="F131" s="94" t="s">
        <v>41</v>
      </c>
      <c r="G131" s="89">
        <v>0</v>
      </c>
      <c r="H131" s="94">
        <v>400</v>
      </c>
      <c r="I131" s="94">
        <v>0</v>
      </c>
      <c r="J131" s="90">
        <v>1772</v>
      </c>
      <c r="K131" s="94" t="s">
        <v>41</v>
      </c>
      <c r="L131" s="94">
        <v>0</v>
      </c>
      <c r="M131" s="94">
        <v>0</v>
      </c>
      <c r="N131" s="94">
        <v>0</v>
      </c>
      <c r="O131" s="80">
        <v>0</v>
      </c>
      <c r="P131" s="94" t="s">
        <v>41</v>
      </c>
      <c r="Q131" s="94">
        <f t="shared" si="14"/>
        <v>0</v>
      </c>
      <c r="R131" s="94">
        <f t="shared" si="15"/>
        <v>400</v>
      </c>
      <c r="S131" s="94">
        <f t="shared" si="12"/>
        <v>0</v>
      </c>
      <c r="T131" s="94">
        <f t="shared" si="13"/>
        <v>1772</v>
      </c>
      <c r="U131" s="94" t="s">
        <v>41</v>
      </c>
    </row>
    <row r="132" spans="1:21" ht="12.75" customHeight="1" x14ac:dyDescent="0.25">
      <c r="A132" s="88" t="s">
        <v>154</v>
      </c>
      <c r="B132" s="89">
        <v>0</v>
      </c>
      <c r="C132" s="94">
        <v>0</v>
      </c>
      <c r="D132" s="94">
        <v>741</v>
      </c>
      <c r="E132" s="90">
        <v>159</v>
      </c>
      <c r="F132" s="94">
        <f t="shared" si="8"/>
        <v>-78.542510121457482</v>
      </c>
      <c r="G132" s="89">
        <v>35</v>
      </c>
      <c r="H132" s="94">
        <v>23</v>
      </c>
      <c r="I132" s="94">
        <v>847</v>
      </c>
      <c r="J132" s="90">
        <v>166</v>
      </c>
      <c r="K132" s="94">
        <f t="shared" si="9"/>
        <v>-80.401416765053128</v>
      </c>
      <c r="L132" s="94">
        <v>0</v>
      </c>
      <c r="M132" s="94">
        <v>0</v>
      </c>
      <c r="N132" s="94">
        <v>0</v>
      </c>
      <c r="O132" s="80">
        <v>0</v>
      </c>
      <c r="P132" s="94" t="s">
        <v>41</v>
      </c>
      <c r="Q132" s="94">
        <f t="shared" si="14"/>
        <v>35</v>
      </c>
      <c r="R132" s="94">
        <f t="shared" si="15"/>
        <v>23</v>
      </c>
      <c r="S132" s="94">
        <f t="shared" si="12"/>
        <v>847</v>
      </c>
      <c r="T132" s="94">
        <f t="shared" si="13"/>
        <v>166</v>
      </c>
      <c r="U132" s="94">
        <f t="shared" si="11"/>
        <v>-80.401416765053128</v>
      </c>
    </row>
    <row r="133" spans="1:21" ht="12.75" customHeight="1" x14ac:dyDescent="0.25">
      <c r="A133" s="88" t="s">
        <v>155</v>
      </c>
      <c r="B133" s="89">
        <v>0</v>
      </c>
      <c r="C133" s="94">
        <v>145</v>
      </c>
      <c r="D133" s="94">
        <v>0</v>
      </c>
      <c r="E133" s="90">
        <v>911</v>
      </c>
      <c r="F133" s="94" t="s">
        <v>41</v>
      </c>
      <c r="G133" s="89">
        <v>0</v>
      </c>
      <c r="H133" s="94">
        <v>110</v>
      </c>
      <c r="I133" s="94">
        <v>0</v>
      </c>
      <c r="J133" s="90">
        <v>746</v>
      </c>
      <c r="K133" s="94" t="s">
        <v>41</v>
      </c>
      <c r="L133" s="94">
        <v>0</v>
      </c>
      <c r="M133" s="94">
        <v>0</v>
      </c>
      <c r="N133" s="94">
        <v>0</v>
      </c>
      <c r="O133" s="80">
        <v>0</v>
      </c>
      <c r="P133" s="94" t="s">
        <v>41</v>
      </c>
      <c r="Q133" s="94">
        <f t="shared" si="14"/>
        <v>0</v>
      </c>
      <c r="R133" s="94">
        <f t="shared" si="15"/>
        <v>110</v>
      </c>
      <c r="S133" s="94">
        <f t="shared" si="12"/>
        <v>0</v>
      </c>
      <c r="T133" s="94">
        <f t="shared" si="13"/>
        <v>746</v>
      </c>
      <c r="U133" s="94" t="s">
        <v>41</v>
      </c>
    </row>
    <row r="134" spans="1:21" ht="12.75" customHeight="1" x14ac:dyDescent="0.25">
      <c r="A134" s="88" t="s">
        <v>156</v>
      </c>
      <c r="B134" s="89">
        <v>0</v>
      </c>
      <c r="C134" s="94">
        <v>0</v>
      </c>
      <c r="D134" s="94">
        <v>0</v>
      </c>
      <c r="E134" s="90">
        <v>0</v>
      </c>
      <c r="F134" s="94" t="s">
        <v>41</v>
      </c>
      <c r="G134" s="89">
        <v>0</v>
      </c>
      <c r="H134" s="94">
        <v>5</v>
      </c>
      <c r="I134" s="94">
        <v>0</v>
      </c>
      <c r="J134" s="90">
        <v>994</v>
      </c>
      <c r="K134" s="94" t="s">
        <v>41</v>
      </c>
      <c r="L134" s="94">
        <v>0</v>
      </c>
      <c r="M134" s="94">
        <v>0</v>
      </c>
      <c r="N134" s="94">
        <v>0</v>
      </c>
      <c r="O134" s="80">
        <v>0</v>
      </c>
      <c r="P134" s="94" t="s">
        <v>41</v>
      </c>
      <c r="Q134" s="94">
        <f t="shared" si="14"/>
        <v>0</v>
      </c>
      <c r="R134" s="94">
        <f t="shared" si="15"/>
        <v>5</v>
      </c>
      <c r="S134" s="94">
        <f t="shared" si="12"/>
        <v>0</v>
      </c>
      <c r="T134" s="94">
        <f t="shared" si="13"/>
        <v>994</v>
      </c>
      <c r="U134" s="94" t="s">
        <v>41</v>
      </c>
    </row>
    <row r="135" spans="1:21" ht="12.75" customHeight="1" x14ac:dyDescent="0.25">
      <c r="A135" s="76" t="s">
        <v>21</v>
      </c>
      <c r="B135" s="91">
        <v>651</v>
      </c>
      <c r="C135" s="95">
        <v>860</v>
      </c>
      <c r="D135" s="95">
        <v>10882</v>
      </c>
      <c r="E135" s="92">
        <v>9854</v>
      </c>
      <c r="F135" s="95">
        <f t="shared" si="8"/>
        <v>-9.4467928689579121</v>
      </c>
      <c r="G135" s="91">
        <v>940</v>
      </c>
      <c r="H135" s="95">
        <v>1343</v>
      </c>
      <c r="I135" s="95">
        <v>9087</v>
      </c>
      <c r="J135" s="92">
        <v>7720</v>
      </c>
      <c r="K135" s="95">
        <f t="shared" si="9"/>
        <v>-15.043468691537361</v>
      </c>
      <c r="L135" s="95">
        <v>29</v>
      </c>
      <c r="M135" s="95">
        <v>287</v>
      </c>
      <c r="N135" s="95">
        <v>1993</v>
      </c>
      <c r="O135" s="81">
        <v>3373</v>
      </c>
      <c r="P135" s="95">
        <f t="shared" si="10"/>
        <v>69.242348218765684</v>
      </c>
      <c r="Q135" s="95">
        <f t="shared" si="14"/>
        <v>969</v>
      </c>
      <c r="R135" s="95">
        <f t="shared" si="15"/>
        <v>1630</v>
      </c>
      <c r="S135" s="95">
        <f t="shared" si="12"/>
        <v>11080</v>
      </c>
      <c r="T135" s="95">
        <f t="shared" si="13"/>
        <v>11093</v>
      </c>
      <c r="U135" s="95">
        <f t="shared" si="11"/>
        <v>0.11732851985559567</v>
      </c>
    </row>
    <row r="136" spans="1:21" ht="12.75" customHeight="1" x14ac:dyDescent="0.25">
      <c r="A136" s="76" t="s">
        <v>157</v>
      </c>
      <c r="B136" s="77"/>
      <c r="C136" s="93"/>
      <c r="D136" s="93"/>
      <c r="E136" s="78"/>
      <c r="F136" s="93"/>
      <c r="G136" s="77"/>
      <c r="H136" s="93"/>
      <c r="I136" s="93"/>
      <c r="J136" s="78"/>
      <c r="K136" s="93"/>
      <c r="L136" s="93"/>
      <c r="M136" s="93"/>
      <c r="N136" s="93"/>
      <c r="O136" s="79"/>
      <c r="P136" s="93"/>
      <c r="Q136" s="93"/>
      <c r="R136" s="93"/>
      <c r="S136" s="93"/>
      <c r="T136" s="93"/>
      <c r="U136" s="93"/>
    </row>
    <row r="137" spans="1:21" ht="12.75" customHeight="1" x14ac:dyDescent="0.25">
      <c r="A137" s="88" t="s">
        <v>158</v>
      </c>
      <c r="B137" s="89">
        <v>623</v>
      </c>
      <c r="C137" s="94">
        <v>707</v>
      </c>
      <c r="D137" s="94">
        <v>5257</v>
      </c>
      <c r="E137" s="90">
        <v>3861</v>
      </c>
      <c r="F137" s="94">
        <f t="shared" si="8"/>
        <v>-26.555069431234546</v>
      </c>
      <c r="G137" s="89">
        <v>724</v>
      </c>
      <c r="H137" s="94">
        <v>647</v>
      </c>
      <c r="I137" s="94">
        <v>5106</v>
      </c>
      <c r="J137" s="90">
        <v>3934</v>
      </c>
      <c r="K137" s="94">
        <f t="shared" si="9"/>
        <v>-22.953388170779476</v>
      </c>
      <c r="L137" s="94">
        <v>0</v>
      </c>
      <c r="M137" s="94">
        <v>0</v>
      </c>
      <c r="N137" s="94">
        <v>0</v>
      </c>
      <c r="O137" s="80">
        <v>0</v>
      </c>
      <c r="P137" s="94" t="s">
        <v>41</v>
      </c>
      <c r="Q137" s="94">
        <f t="shared" si="14"/>
        <v>724</v>
      </c>
      <c r="R137" s="94">
        <f t="shared" si="15"/>
        <v>647</v>
      </c>
      <c r="S137" s="94">
        <f t="shared" si="12"/>
        <v>5106</v>
      </c>
      <c r="T137" s="94">
        <f t="shared" si="13"/>
        <v>3934</v>
      </c>
      <c r="U137" s="94">
        <f t="shared" si="11"/>
        <v>-22.953388170779476</v>
      </c>
    </row>
    <row r="138" spans="1:21" ht="12.75" customHeight="1" x14ac:dyDescent="0.25">
      <c r="A138" s="88" t="s">
        <v>159</v>
      </c>
      <c r="B138" s="89">
        <v>0</v>
      </c>
      <c r="C138" s="94">
        <v>424</v>
      </c>
      <c r="D138" s="94">
        <v>0</v>
      </c>
      <c r="E138" s="90">
        <v>813</v>
      </c>
      <c r="F138" s="94" t="s">
        <v>41</v>
      </c>
      <c r="G138" s="89">
        <v>0</v>
      </c>
      <c r="H138" s="94">
        <v>627</v>
      </c>
      <c r="I138" s="94">
        <v>0</v>
      </c>
      <c r="J138" s="90">
        <v>627</v>
      </c>
      <c r="K138" s="94" t="s">
        <v>41</v>
      </c>
      <c r="L138" s="94">
        <v>0</v>
      </c>
      <c r="M138" s="94">
        <v>0</v>
      </c>
      <c r="N138" s="94">
        <v>0</v>
      </c>
      <c r="O138" s="80">
        <v>0</v>
      </c>
      <c r="P138" s="94" t="s">
        <v>41</v>
      </c>
      <c r="Q138" s="94">
        <f t="shared" si="14"/>
        <v>0</v>
      </c>
      <c r="R138" s="94">
        <f t="shared" si="15"/>
        <v>627</v>
      </c>
      <c r="S138" s="94">
        <f t="shared" si="12"/>
        <v>0</v>
      </c>
      <c r="T138" s="94">
        <f t="shared" si="13"/>
        <v>627</v>
      </c>
      <c r="U138" s="94" t="s">
        <v>41</v>
      </c>
    </row>
    <row r="139" spans="1:21" ht="12.75" customHeight="1" x14ac:dyDescent="0.25">
      <c r="A139" s="88" t="s">
        <v>160</v>
      </c>
      <c r="B139" s="89">
        <v>343</v>
      </c>
      <c r="C139" s="94">
        <v>0</v>
      </c>
      <c r="D139" s="94">
        <v>1349</v>
      </c>
      <c r="E139" s="90">
        <v>0</v>
      </c>
      <c r="F139" s="94">
        <f t="shared" si="8"/>
        <v>-100</v>
      </c>
      <c r="G139" s="89">
        <v>157</v>
      </c>
      <c r="H139" s="94">
        <v>0</v>
      </c>
      <c r="I139" s="94">
        <v>932</v>
      </c>
      <c r="J139" s="90">
        <v>1</v>
      </c>
      <c r="K139" s="94">
        <f t="shared" si="9"/>
        <v>-99.892703862660952</v>
      </c>
      <c r="L139" s="94">
        <v>0</v>
      </c>
      <c r="M139" s="94">
        <v>0</v>
      </c>
      <c r="N139" s="94">
        <v>1</v>
      </c>
      <c r="O139" s="80">
        <v>0</v>
      </c>
      <c r="P139" s="94">
        <f t="shared" si="10"/>
        <v>-100</v>
      </c>
      <c r="Q139" s="94">
        <f t="shared" si="14"/>
        <v>157</v>
      </c>
      <c r="R139" s="94">
        <f t="shared" si="15"/>
        <v>0</v>
      </c>
      <c r="S139" s="94">
        <f t="shared" si="12"/>
        <v>933</v>
      </c>
      <c r="T139" s="94">
        <f t="shared" si="13"/>
        <v>1</v>
      </c>
      <c r="U139" s="94">
        <f t="shared" si="11"/>
        <v>-99.892818863879967</v>
      </c>
    </row>
    <row r="140" spans="1:21" ht="12.75" customHeight="1" x14ac:dyDescent="0.25">
      <c r="A140" s="88" t="s">
        <v>161</v>
      </c>
      <c r="B140" s="89">
        <v>668</v>
      </c>
      <c r="C140" s="94">
        <v>577</v>
      </c>
      <c r="D140" s="94">
        <v>9823</v>
      </c>
      <c r="E140" s="90">
        <v>5542</v>
      </c>
      <c r="F140" s="94">
        <f t="shared" ref="F140:F202" si="16">(E140-D140)/D140*100</f>
        <v>-43.581390613865416</v>
      </c>
      <c r="G140" s="89">
        <v>1076</v>
      </c>
      <c r="H140" s="94">
        <v>679</v>
      </c>
      <c r="I140" s="94">
        <v>9638</v>
      </c>
      <c r="J140" s="90">
        <v>5961</v>
      </c>
      <c r="K140" s="94">
        <f t="shared" ref="K140:K202" si="17">(J140-I140)/I140*100</f>
        <v>-38.15106868644947</v>
      </c>
      <c r="L140" s="94">
        <v>5</v>
      </c>
      <c r="M140" s="94">
        <v>0</v>
      </c>
      <c r="N140" s="94">
        <v>18</v>
      </c>
      <c r="O140" s="80">
        <v>0</v>
      </c>
      <c r="P140" s="94">
        <f t="shared" ref="P140:P202" si="18">(O140-N140)/N140*100</f>
        <v>-100</v>
      </c>
      <c r="Q140" s="94">
        <f t="shared" si="14"/>
        <v>1081</v>
      </c>
      <c r="R140" s="94">
        <f t="shared" si="15"/>
        <v>679</v>
      </c>
      <c r="S140" s="94">
        <f t="shared" si="12"/>
        <v>9656</v>
      </c>
      <c r="T140" s="94">
        <f t="shared" si="13"/>
        <v>5961</v>
      </c>
      <c r="U140" s="94">
        <f t="shared" ref="U140:U202" si="19">(T140-S140)/S140*100</f>
        <v>-38.266362883181444</v>
      </c>
    </row>
    <row r="141" spans="1:21" ht="12.75" customHeight="1" x14ac:dyDescent="0.25">
      <c r="A141" s="88" t="s">
        <v>162</v>
      </c>
      <c r="B141" s="89">
        <v>0</v>
      </c>
      <c r="C141" s="94">
        <v>0</v>
      </c>
      <c r="D141" s="94">
        <v>130</v>
      </c>
      <c r="E141" s="90">
        <v>0</v>
      </c>
      <c r="F141" s="94">
        <f t="shared" si="16"/>
        <v>-100</v>
      </c>
      <c r="G141" s="89">
        <v>176</v>
      </c>
      <c r="H141" s="94">
        <v>138</v>
      </c>
      <c r="I141" s="94">
        <v>764</v>
      </c>
      <c r="J141" s="90">
        <v>608</v>
      </c>
      <c r="K141" s="94">
        <f t="shared" si="17"/>
        <v>-20.418848167539267</v>
      </c>
      <c r="L141" s="94">
        <v>0</v>
      </c>
      <c r="M141" s="94">
        <v>0</v>
      </c>
      <c r="N141" s="94">
        <v>0</v>
      </c>
      <c r="O141" s="80">
        <v>0</v>
      </c>
      <c r="P141" s="94" t="s">
        <v>41</v>
      </c>
      <c r="Q141" s="94">
        <f t="shared" ref="Q141:Q204" si="20">G141+L141</f>
        <v>176</v>
      </c>
      <c r="R141" s="94">
        <f t="shared" ref="R141:R204" si="21">H141+M141</f>
        <v>138</v>
      </c>
      <c r="S141" s="94">
        <f t="shared" ref="S141:S204" si="22">I141+N141</f>
        <v>764</v>
      </c>
      <c r="T141" s="94">
        <f t="shared" ref="T141:T204" si="23">J141+O141</f>
        <v>608</v>
      </c>
      <c r="U141" s="94">
        <f t="shared" si="19"/>
        <v>-20.418848167539267</v>
      </c>
    </row>
    <row r="142" spans="1:21" ht="12.75" customHeight="1" x14ac:dyDescent="0.25">
      <c r="A142" s="76" t="s">
        <v>21</v>
      </c>
      <c r="B142" s="91">
        <v>1634</v>
      </c>
      <c r="C142" s="95">
        <v>1708</v>
      </c>
      <c r="D142" s="95">
        <v>16559</v>
      </c>
      <c r="E142" s="92">
        <v>10216</v>
      </c>
      <c r="F142" s="95">
        <f t="shared" si="16"/>
        <v>-38.30545322785192</v>
      </c>
      <c r="G142" s="91">
        <v>2133</v>
      </c>
      <c r="H142" s="95">
        <v>2091</v>
      </c>
      <c r="I142" s="95">
        <v>16440</v>
      </c>
      <c r="J142" s="92">
        <v>11131</v>
      </c>
      <c r="K142" s="95">
        <f t="shared" si="17"/>
        <v>-32.293187347931877</v>
      </c>
      <c r="L142" s="95">
        <v>5</v>
      </c>
      <c r="M142" s="95">
        <v>0</v>
      </c>
      <c r="N142" s="95">
        <v>19</v>
      </c>
      <c r="O142" s="81">
        <v>0</v>
      </c>
      <c r="P142" s="95">
        <f t="shared" si="18"/>
        <v>-100</v>
      </c>
      <c r="Q142" s="95">
        <f t="shared" si="20"/>
        <v>2138</v>
      </c>
      <c r="R142" s="95">
        <f t="shared" si="21"/>
        <v>2091</v>
      </c>
      <c r="S142" s="95">
        <f t="shared" si="22"/>
        <v>16459</v>
      </c>
      <c r="T142" s="95">
        <f t="shared" si="23"/>
        <v>11131</v>
      </c>
      <c r="U142" s="95">
        <f t="shared" si="19"/>
        <v>-32.371346983413332</v>
      </c>
    </row>
    <row r="143" spans="1:21" ht="12.75" customHeight="1" x14ac:dyDescent="0.25">
      <c r="A143" s="76" t="s">
        <v>311</v>
      </c>
      <c r="B143" s="91">
        <v>107460</v>
      </c>
      <c r="C143" s="95">
        <v>111719</v>
      </c>
      <c r="D143" s="95">
        <v>742090</v>
      </c>
      <c r="E143" s="92">
        <v>612020</v>
      </c>
      <c r="F143" s="95">
        <f t="shared" si="16"/>
        <v>-17.527523615733941</v>
      </c>
      <c r="G143" s="91">
        <v>88361</v>
      </c>
      <c r="H143" s="95">
        <v>103525</v>
      </c>
      <c r="I143" s="95">
        <v>629841</v>
      </c>
      <c r="J143" s="92">
        <v>555746</v>
      </c>
      <c r="K143" s="95">
        <f t="shared" si="17"/>
        <v>-11.764080140860948</v>
      </c>
      <c r="L143" s="95">
        <v>18757</v>
      </c>
      <c r="M143" s="95">
        <v>13543</v>
      </c>
      <c r="N143" s="95">
        <v>108079</v>
      </c>
      <c r="O143" s="81">
        <v>79045</v>
      </c>
      <c r="P143" s="95">
        <f t="shared" si="18"/>
        <v>-26.863683046660313</v>
      </c>
      <c r="Q143" s="95">
        <f t="shared" si="20"/>
        <v>107118</v>
      </c>
      <c r="R143" s="95">
        <f t="shared" si="21"/>
        <v>117068</v>
      </c>
      <c r="S143" s="95">
        <f t="shared" si="22"/>
        <v>737920</v>
      </c>
      <c r="T143" s="95">
        <f t="shared" si="23"/>
        <v>634791</v>
      </c>
      <c r="U143" s="95">
        <f t="shared" si="19"/>
        <v>-13.975634215091068</v>
      </c>
    </row>
    <row r="144" spans="1:21" ht="12.75" customHeight="1" x14ac:dyDescent="0.25">
      <c r="A144" s="76"/>
      <c r="B144" s="91"/>
      <c r="C144" s="95"/>
      <c r="D144" s="95"/>
      <c r="E144" s="92"/>
      <c r="F144" s="95"/>
      <c r="G144" s="91"/>
      <c r="H144" s="95"/>
      <c r="I144" s="95"/>
      <c r="J144" s="92"/>
      <c r="K144" s="95"/>
      <c r="L144" s="95"/>
      <c r="M144" s="95"/>
      <c r="N144" s="95"/>
      <c r="O144" s="81"/>
      <c r="P144" s="95"/>
      <c r="Q144" s="95"/>
      <c r="R144" s="95"/>
      <c r="S144" s="95"/>
      <c r="T144" s="95"/>
      <c r="U144" s="95"/>
    </row>
    <row r="145" spans="1:21" ht="12.75" customHeight="1" x14ac:dyDescent="0.25">
      <c r="A145" s="124" t="s">
        <v>316</v>
      </c>
      <c r="B145" s="91"/>
      <c r="C145" s="95"/>
      <c r="D145" s="95"/>
      <c r="E145" s="92"/>
      <c r="F145" s="95"/>
      <c r="G145" s="91"/>
      <c r="H145" s="95"/>
      <c r="I145" s="95"/>
      <c r="J145" s="92"/>
      <c r="K145" s="95"/>
      <c r="L145" s="95"/>
      <c r="M145" s="95"/>
      <c r="N145" s="95"/>
      <c r="O145" s="81"/>
      <c r="P145" s="95"/>
      <c r="Q145" s="95"/>
      <c r="R145" s="95"/>
      <c r="S145" s="95"/>
      <c r="T145" s="95"/>
      <c r="U145" s="95"/>
    </row>
    <row r="146" spans="1:21" customFormat="1" ht="12.75" customHeight="1" x14ac:dyDescent="0.25">
      <c r="A146" s="103" t="s">
        <v>1</v>
      </c>
      <c r="B146" s="106">
        <v>369</v>
      </c>
      <c r="C146" s="107">
        <v>621</v>
      </c>
      <c r="D146" s="107">
        <v>8248</v>
      </c>
      <c r="E146" s="108">
        <v>5803</v>
      </c>
      <c r="F146" s="107">
        <f t="shared" si="16"/>
        <v>-29.643549951503395</v>
      </c>
      <c r="G146" s="106">
        <v>638</v>
      </c>
      <c r="H146" s="107">
        <v>702</v>
      </c>
      <c r="I146" s="107">
        <v>6181</v>
      </c>
      <c r="J146" s="108">
        <v>3295</v>
      </c>
      <c r="K146" s="107">
        <f t="shared" si="17"/>
        <v>-46.691473871541824</v>
      </c>
      <c r="L146" s="61">
        <v>29</v>
      </c>
      <c r="M146" s="61">
        <v>287</v>
      </c>
      <c r="N146" s="61">
        <v>1993</v>
      </c>
      <c r="O146" s="62">
        <v>3373</v>
      </c>
      <c r="P146" s="107">
        <f t="shared" si="18"/>
        <v>69.242348218765684</v>
      </c>
      <c r="Q146" s="61">
        <f t="shared" si="20"/>
        <v>667</v>
      </c>
      <c r="R146" s="61">
        <f t="shared" si="21"/>
        <v>989</v>
      </c>
      <c r="S146" s="61">
        <f t="shared" si="22"/>
        <v>8174</v>
      </c>
      <c r="T146" s="107">
        <f t="shared" si="23"/>
        <v>6668</v>
      </c>
      <c r="U146" s="107">
        <f t="shared" si="19"/>
        <v>-18.424272082211893</v>
      </c>
    </row>
    <row r="147" spans="1:21" customFormat="1" ht="12.75" customHeight="1" x14ac:dyDescent="0.25">
      <c r="A147" s="103" t="s">
        <v>3</v>
      </c>
      <c r="B147" s="106">
        <v>115</v>
      </c>
      <c r="C147" s="107">
        <v>115</v>
      </c>
      <c r="D147" s="107">
        <v>987</v>
      </c>
      <c r="E147" s="108">
        <v>774</v>
      </c>
      <c r="F147" s="107">
        <f t="shared" si="16"/>
        <v>-21.580547112462007</v>
      </c>
      <c r="G147" s="106">
        <v>140</v>
      </c>
      <c r="H147" s="107">
        <v>69</v>
      </c>
      <c r="I147" s="107">
        <v>1039</v>
      </c>
      <c r="J147" s="108">
        <v>737</v>
      </c>
      <c r="K147" s="107">
        <f t="shared" si="17"/>
        <v>-29.066410009624637</v>
      </c>
      <c r="L147" s="61">
        <v>1</v>
      </c>
      <c r="M147" s="61">
        <v>0</v>
      </c>
      <c r="N147" s="61">
        <v>13</v>
      </c>
      <c r="O147" s="62">
        <v>0</v>
      </c>
      <c r="P147" s="107">
        <f t="shared" si="18"/>
        <v>-100</v>
      </c>
      <c r="Q147" s="61">
        <f t="shared" si="20"/>
        <v>141</v>
      </c>
      <c r="R147" s="61">
        <f t="shared" si="21"/>
        <v>69</v>
      </c>
      <c r="S147" s="61">
        <f t="shared" si="22"/>
        <v>1052</v>
      </c>
      <c r="T147" s="107">
        <f t="shared" si="23"/>
        <v>737</v>
      </c>
      <c r="U147" s="107">
        <f t="shared" si="19"/>
        <v>-29.942965779467677</v>
      </c>
    </row>
    <row r="148" spans="1:21" customFormat="1" ht="12.75" customHeight="1" x14ac:dyDescent="0.25">
      <c r="A148" s="103" t="s">
        <v>4</v>
      </c>
      <c r="B148" s="106">
        <v>12136</v>
      </c>
      <c r="C148" s="107">
        <v>7000</v>
      </c>
      <c r="D148" s="107">
        <v>84397</v>
      </c>
      <c r="E148" s="108">
        <v>47789</v>
      </c>
      <c r="F148" s="107">
        <f t="shared" si="16"/>
        <v>-43.375949382087043</v>
      </c>
      <c r="G148" s="106">
        <v>3546</v>
      </c>
      <c r="H148" s="107">
        <v>2237</v>
      </c>
      <c r="I148" s="107">
        <v>31461</v>
      </c>
      <c r="J148" s="108">
        <v>20419</v>
      </c>
      <c r="K148" s="107">
        <f t="shared" si="17"/>
        <v>-35.097422205270021</v>
      </c>
      <c r="L148" s="61">
        <v>9128</v>
      </c>
      <c r="M148" s="61">
        <v>4857</v>
      </c>
      <c r="N148" s="61">
        <v>52897</v>
      </c>
      <c r="O148" s="62">
        <v>28047</v>
      </c>
      <c r="P148" s="107">
        <f t="shared" si="18"/>
        <v>-46.978089494678336</v>
      </c>
      <c r="Q148" s="61">
        <f t="shared" si="20"/>
        <v>12674</v>
      </c>
      <c r="R148" s="61">
        <f t="shared" si="21"/>
        <v>7094</v>
      </c>
      <c r="S148" s="61">
        <f t="shared" si="22"/>
        <v>84358</v>
      </c>
      <c r="T148" s="107">
        <f t="shared" si="23"/>
        <v>48466</v>
      </c>
      <c r="U148" s="107">
        <f t="shared" si="19"/>
        <v>-42.547239147443037</v>
      </c>
    </row>
    <row r="149" spans="1:21" customFormat="1" ht="12.75" customHeight="1" x14ac:dyDescent="0.25">
      <c r="A149" s="103" t="s">
        <v>5</v>
      </c>
      <c r="B149" s="106">
        <v>0</v>
      </c>
      <c r="C149" s="107">
        <v>0</v>
      </c>
      <c r="D149" s="107">
        <v>0</v>
      </c>
      <c r="E149" s="108">
        <v>0</v>
      </c>
      <c r="F149" s="107" t="s">
        <v>41</v>
      </c>
      <c r="G149" s="106">
        <v>4</v>
      </c>
      <c r="H149" s="107">
        <v>0</v>
      </c>
      <c r="I149" s="107">
        <v>25</v>
      </c>
      <c r="J149" s="108">
        <v>0</v>
      </c>
      <c r="K149" s="107">
        <f t="shared" si="17"/>
        <v>-100</v>
      </c>
      <c r="L149" s="61">
        <v>0</v>
      </c>
      <c r="M149" s="61">
        <v>0</v>
      </c>
      <c r="N149" s="61">
        <v>0</v>
      </c>
      <c r="O149" s="62">
        <v>0</v>
      </c>
      <c r="P149" s="107" t="s">
        <v>41</v>
      </c>
      <c r="Q149" s="61">
        <f t="shared" si="20"/>
        <v>4</v>
      </c>
      <c r="R149" s="61">
        <f t="shared" si="21"/>
        <v>0</v>
      </c>
      <c r="S149" s="61">
        <f t="shared" si="22"/>
        <v>25</v>
      </c>
      <c r="T149" s="107">
        <f t="shared" si="23"/>
        <v>0</v>
      </c>
      <c r="U149" s="107">
        <f t="shared" si="19"/>
        <v>-100</v>
      </c>
    </row>
    <row r="150" spans="1:21" customFormat="1" ht="12.75" customHeight="1" x14ac:dyDescent="0.25">
      <c r="A150" s="103" t="s">
        <v>6</v>
      </c>
      <c r="B150" s="106">
        <v>689</v>
      </c>
      <c r="C150" s="107">
        <v>899</v>
      </c>
      <c r="D150" s="107">
        <v>11873</v>
      </c>
      <c r="E150" s="108">
        <v>5576</v>
      </c>
      <c r="F150" s="107">
        <f t="shared" si="16"/>
        <v>-53.036300850669583</v>
      </c>
      <c r="G150" s="106">
        <v>957</v>
      </c>
      <c r="H150" s="107">
        <v>985</v>
      </c>
      <c r="I150" s="107">
        <v>12903</v>
      </c>
      <c r="J150" s="108">
        <v>5532</v>
      </c>
      <c r="K150" s="107">
        <f t="shared" si="17"/>
        <v>-57.126249709369915</v>
      </c>
      <c r="L150" s="61">
        <v>45</v>
      </c>
      <c r="M150" s="61">
        <v>26</v>
      </c>
      <c r="N150" s="61">
        <v>860</v>
      </c>
      <c r="O150" s="62">
        <v>884</v>
      </c>
      <c r="P150" s="107">
        <f t="shared" si="18"/>
        <v>2.7906976744186047</v>
      </c>
      <c r="Q150" s="61">
        <f t="shared" si="20"/>
        <v>1002</v>
      </c>
      <c r="R150" s="61">
        <f t="shared" si="21"/>
        <v>1011</v>
      </c>
      <c r="S150" s="61">
        <f t="shared" si="22"/>
        <v>13763</v>
      </c>
      <c r="T150" s="107">
        <f t="shared" si="23"/>
        <v>6416</v>
      </c>
      <c r="U150" s="107">
        <f t="shared" si="19"/>
        <v>-53.382256775412337</v>
      </c>
    </row>
    <row r="151" spans="1:21" customFormat="1" ht="12.75" customHeight="1" x14ac:dyDescent="0.25">
      <c r="A151" s="103" t="s">
        <v>7</v>
      </c>
      <c r="B151" s="106">
        <v>20436</v>
      </c>
      <c r="C151" s="107">
        <v>24932</v>
      </c>
      <c r="D151" s="107">
        <v>157957</v>
      </c>
      <c r="E151" s="108">
        <v>130280</v>
      </c>
      <c r="F151" s="107">
        <f t="shared" si="16"/>
        <v>-17.521857214305157</v>
      </c>
      <c r="G151" s="106">
        <v>16461</v>
      </c>
      <c r="H151" s="107">
        <v>21358</v>
      </c>
      <c r="I151" s="107">
        <v>122827</v>
      </c>
      <c r="J151" s="108">
        <v>119619</v>
      </c>
      <c r="K151" s="107">
        <f t="shared" si="17"/>
        <v>-2.6118035936724007</v>
      </c>
      <c r="L151" s="61">
        <v>3989</v>
      </c>
      <c r="M151" s="61">
        <v>3418</v>
      </c>
      <c r="N151" s="61">
        <v>30784</v>
      </c>
      <c r="O151" s="62">
        <v>13245</v>
      </c>
      <c r="P151" s="107">
        <f t="shared" si="18"/>
        <v>-56.974402286902283</v>
      </c>
      <c r="Q151" s="61">
        <f t="shared" si="20"/>
        <v>20450</v>
      </c>
      <c r="R151" s="61">
        <f t="shared" si="21"/>
        <v>24776</v>
      </c>
      <c r="S151" s="61">
        <f t="shared" si="22"/>
        <v>153611</v>
      </c>
      <c r="T151" s="107">
        <f t="shared" si="23"/>
        <v>132864</v>
      </c>
      <c r="U151" s="107">
        <f t="shared" si="19"/>
        <v>-13.506194217862003</v>
      </c>
    </row>
    <row r="152" spans="1:21" customFormat="1" ht="12.75" customHeight="1" x14ac:dyDescent="0.25">
      <c r="A152" s="103" t="s">
        <v>8</v>
      </c>
      <c r="B152" s="106">
        <v>126</v>
      </c>
      <c r="C152" s="107">
        <v>34</v>
      </c>
      <c r="D152" s="107">
        <v>1005</v>
      </c>
      <c r="E152" s="108">
        <v>78</v>
      </c>
      <c r="F152" s="107">
        <f t="shared" si="16"/>
        <v>-92.238805970149258</v>
      </c>
      <c r="G152" s="106">
        <v>100</v>
      </c>
      <c r="H152" s="107">
        <v>0</v>
      </c>
      <c r="I152" s="107">
        <v>1078</v>
      </c>
      <c r="J152" s="108">
        <v>0</v>
      </c>
      <c r="K152" s="107">
        <f t="shared" si="17"/>
        <v>-100</v>
      </c>
      <c r="L152" s="61">
        <v>2</v>
      </c>
      <c r="M152" s="61">
        <v>91</v>
      </c>
      <c r="N152" s="61">
        <v>68</v>
      </c>
      <c r="O152" s="62">
        <v>113</v>
      </c>
      <c r="P152" s="107">
        <f t="shared" si="18"/>
        <v>66.17647058823529</v>
      </c>
      <c r="Q152" s="61">
        <f t="shared" si="20"/>
        <v>102</v>
      </c>
      <c r="R152" s="61">
        <f t="shared" si="21"/>
        <v>91</v>
      </c>
      <c r="S152" s="61">
        <f t="shared" si="22"/>
        <v>1146</v>
      </c>
      <c r="T152" s="107">
        <f t="shared" si="23"/>
        <v>113</v>
      </c>
      <c r="U152" s="107">
        <f t="shared" si="19"/>
        <v>-90.139616055846432</v>
      </c>
    </row>
    <row r="153" spans="1:21" customFormat="1" ht="12.75" customHeight="1" x14ac:dyDescent="0.25">
      <c r="A153" s="103" t="s">
        <v>9</v>
      </c>
      <c r="B153" s="106">
        <v>15939</v>
      </c>
      <c r="C153" s="107">
        <v>23488</v>
      </c>
      <c r="D153" s="107">
        <v>48614</v>
      </c>
      <c r="E153" s="108">
        <v>110217</v>
      </c>
      <c r="F153" s="107">
        <f t="shared" si="16"/>
        <v>126.71864072078003</v>
      </c>
      <c r="G153" s="106">
        <v>14005</v>
      </c>
      <c r="H153" s="107">
        <v>21022</v>
      </c>
      <c r="I153" s="107">
        <v>40582</v>
      </c>
      <c r="J153" s="108">
        <v>89010</v>
      </c>
      <c r="K153" s="107">
        <f t="shared" si="17"/>
        <v>119.33369474151101</v>
      </c>
      <c r="L153" s="61">
        <v>3834</v>
      </c>
      <c r="M153" s="61">
        <v>3144</v>
      </c>
      <c r="N153" s="61">
        <v>6155</v>
      </c>
      <c r="O153" s="62">
        <v>23963</v>
      </c>
      <c r="P153" s="107">
        <f t="shared" si="18"/>
        <v>289.32575142160846</v>
      </c>
      <c r="Q153" s="61">
        <f t="shared" si="20"/>
        <v>17839</v>
      </c>
      <c r="R153" s="61">
        <f t="shared" si="21"/>
        <v>24166</v>
      </c>
      <c r="S153" s="61">
        <f t="shared" si="22"/>
        <v>46737</v>
      </c>
      <c r="T153" s="107">
        <f t="shared" si="23"/>
        <v>112973</v>
      </c>
      <c r="U153" s="107">
        <f t="shared" si="19"/>
        <v>141.72069238504827</v>
      </c>
    </row>
    <row r="154" spans="1:21" customFormat="1" ht="12.75" customHeight="1" x14ac:dyDescent="0.25">
      <c r="A154" s="103" t="s">
        <v>10</v>
      </c>
      <c r="B154" s="106">
        <v>15252</v>
      </c>
      <c r="C154" s="107">
        <v>18110</v>
      </c>
      <c r="D154" s="107">
        <v>134193</v>
      </c>
      <c r="E154" s="108">
        <v>88001</v>
      </c>
      <c r="F154" s="107">
        <f t="shared" si="16"/>
        <v>-34.422063744010494</v>
      </c>
      <c r="G154" s="106">
        <v>14161</v>
      </c>
      <c r="H154" s="107">
        <v>17971</v>
      </c>
      <c r="I154" s="107">
        <v>130939</v>
      </c>
      <c r="J154" s="108">
        <v>86959</v>
      </c>
      <c r="K154" s="107">
        <f t="shared" si="17"/>
        <v>-33.588159371921279</v>
      </c>
      <c r="L154" s="61">
        <v>1007</v>
      </c>
      <c r="M154" s="61">
        <v>405</v>
      </c>
      <c r="N154" s="61">
        <v>8808</v>
      </c>
      <c r="O154" s="62">
        <v>3616</v>
      </c>
      <c r="P154" s="107">
        <f t="shared" si="18"/>
        <v>-58.946412352406909</v>
      </c>
      <c r="Q154" s="61">
        <f t="shared" si="20"/>
        <v>15168</v>
      </c>
      <c r="R154" s="61">
        <f t="shared" si="21"/>
        <v>18376</v>
      </c>
      <c r="S154" s="61">
        <f t="shared" si="22"/>
        <v>139747</v>
      </c>
      <c r="T154" s="107">
        <f t="shared" si="23"/>
        <v>90575</v>
      </c>
      <c r="U154" s="107">
        <f t="shared" si="19"/>
        <v>-35.186444073933608</v>
      </c>
    </row>
    <row r="155" spans="1:21" customFormat="1" ht="12.75" customHeight="1" x14ac:dyDescent="0.25">
      <c r="A155" s="103" t="s">
        <v>12</v>
      </c>
      <c r="B155" s="106">
        <v>27187</v>
      </c>
      <c r="C155" s="107">
        <v>24719</v>
      </c>
      <c r="D155" s="107">
        <v>169259</v>
      </c>
      <c r="E155" s="108">
        <v>130526</v>
      </c>
      <c r="F155" s="107">
        <f t="shared" si="16"/>
        <v>-22.883864373534053</v>
      </c>
      <c r="G155" s="106">
        <v>23204</v>
      </c>
      <c r="H155" s="107">
        <v>23753</v>
      </c>
      <c r="I155" s="107">
        <v>160522</v>
      </c>
      <c r="J155" s="108">
        <v>126455</v>
      </c>
      <c r="K155" s="107">
        <f t="shared" si="17"/>
        <v>-21.222636149562053</v>
      </c>
      <c r="L155" s="61">
        <v>527</v>
      </c>
      <c r="M155" s="61">
        <v>458</v>
      </c>
      <c r="N155" s="61">
        <v>4462</v>
      </c>
      <c r="O155" s="62">
        <v>2596</v>
      </c>
      <c r="P155" s="107">
        <f t="shared" si="18"/>
        <v>-41.819811743612725</v>
      </c>
      <c r="Q155" s="61">
        <f t="shared" si="20"/>
        <v>23731</v>
      </c>
      <c r="R155" s="61">
        <f t="shared" si="21"/>
        <v>24211</v>
      </c>
      <c r="S155" s="61">
        <f t="shared" si="22"/>
        <v>164984</v>
      </c>
      <c r="T155" s="107">
        <f t="shared" si="23"/>
        <v>129051</v>
      </c>
      <c r="U155" s="107">
        <f t="shared" si="19"/>
        <v>-21.779687727294768</v>
      </c>
    </row>
    <row r="156" spans="1:21" customFormat="1" ht="12.75" customHeight="1" x14ac:dyDescent="0.25">
      <c r="A156" s="103" t="s">
        <v>13</v>
      </c>
      <c r="B156" s="106">
        <v>3484</v>
      </c>
      <c r="C156" s="107">
        <v>3834</v>
      </c>
      <c r="D156" s="107">
        <v>13696</v>
      </c>
      <c r="E156" s="108">
        <v>19358</v>
      </c>
      <c r="F156" s="107">
        <f t="shared" si="16"/>
        <v>41.340537383177569</v>
      </c>
      <c r="G156" s="106">
        <v>3239</v>
      </c>
      <c r="H156" s="107">
        <v>4163</v>
      </c>
      <c r="I156" s="107">
        <v>12909</v>
      </c>
      <c r="J156" s="108">
        <v>18128</v>
      </c>
      <c r="K156" s="107">
        <f t="shared" si="17"/>
        <v>40.429157951816563</v>
      </c>
      <c r="L156" s="61">
        <v>0</v>
      </c>
      <c r="M156" s="61">
        <v>0</v>
      </c>
      <c r="N156" s="61">
        <v>0</v>
      </c>
      <c r="O156" s="62">
        <v>0</v>
      </c>
      <c r="P156" s="107" t="s">
        <v>41</v>
      </c>
      <c r="Q156" s="61">
        <f t="shared" si="20"/>
        <v>3239</v>
      </c>
      <c r="R156" s="61">
        <f t="shared" si="21"/>
        <v>4163</v>
      </c>
      <c r="S156" s="61">
        <f t="shared" si="22"/>
        <v>12909</v>
      </c>
      <c r="T156" s="107">
        <f t="shared" si="23"/>
        <v>18128</v>
      </c>
      <c r="U156" s="107">
        <f t="shared" si="19"/>
        <v>40.429157951816563</v>
      </c>
    </row>
    <row r="157" spans="1:21" customFormat="1" ht="12.75" customHeight="1" x14ac:dyDescent="0.25">
      <c r="A157" s="103" t="s">
        <v>14</v>
      </c>
      <c r="B157" s="106">
        <v>58</v>
      </c>
      <c r="C157" s="107">
        <v>248</v>
      </c>
      <c r="D157" s="107">
        <v>3897</v>
      </c>
      <c r="E157" s="108">
        <v>923</v>
      </c>
      <c r="F157" s="107">
        <f t="shared" si="16"/>
        <v>-76.31511419040288</v>
      </c>
      <c r="G157" s="106">
        <v>383</v>
      </c>
      <c r="H157" s="107">
        <v>175</v>
      </c>
      <c r="I157" s="107">
        <v>3572</v>
      </c>
      <c r="J157" s="108">
        <v>1099</v>
      </c>
      <c r="K157" s="107">
        <f t="shared" si="17"/>
        <v>-69.232922732362823</v>
      </c>
      <c r="L157" s="61">
        <v>165</v>
      </c>
      <c r="M157" s="61">
        <v>127</v>
      </c>
      <c r="N157" s="61">
        <v>1476</v>
      </c>
      <c r="O157" s="62">
        <v>468</v>
      </c>
      <c r="P157" s="107">
        <f t="shared" si="18"/>
        <v>-68.292682926829272</v>
      </c>
      <c r="Q157" s="61">
        <f t="shared" si="20"/>
        <v>548</v>
      </c>
      <c r="R157" s="61">
        <f t="shared" si="21"/>
        <v>302</v>
      </c>
      <c r="S157" s="61">
        <f t="shared" si="22"/>
        <v>5048</v>
      </c>
      <c r="T157" s="107">
        <f t="shared" si="23"/>
        <v>1567</v>
      </c>
      <c r="U157" s="107">
        <f t="shared" si="19"/>
        <v>-68.958003169572109</v>
      </c>
    </row>
    <row r="158" spans="1:21" customFormat="1" ht="12.75" customHeight="1" x14ac:dyDescent="0.25">
      <c r="A158" s="103" t="s">
        <v>15</v>
      </c>
      <c r="B158" s="106">
        <v>7207</v>
      </c>
      <c r="C158" s="107">
        <v>5338</v>
      </c>
      <c r="D158" s="107">
        <v>25136</v>
      </c>
      <c r="E158" s="108">
        <v>24902</v>
      </c>
      <c r="F158" s="107">
        <f t="shared" si="16"/>
        <v>-0.93093570973901973</v>
      </c>
      <c r="G158" s="106">
        <v>6700</v>
      </c>
      <c r="H158" s="107">
        <v>5225</v>
      </c>
      <c r="I158" s="107">
        <v>25428</v>
      </c>
      <c r="J158" s="108">
        <v>26211</v>
      </c>
      <c r="K158" s="107">
        <f t="shared" si="17"/>
        <v>3.0792826805096745</v>
      </c>
      <c r="L158" s="61">
        <v>22</v>
      </c>
      <c r="M158" s="61">
        <v>730</v>
      </c>
      <c r="N158" s="61">
        <v>25</v>
      </c>
      <c r="O158" s="62">
        <v>2724</v>
      </c>
      <c r="P158" s="107">
        <f t="shared" si="18"/>
        <v>10796</v>
      </c>
      <c r="Q158" s="61">
        <f t="shared" si="20"/>
        <v>6722</v>
      </c>
      <c r="R158" s="61">
        <f t="shared" si="21"/>
        <v>5955</v>
      </c>
      <c r="S158" s="61">
        <f t="shared" si="22"/>
        <v>25453</v>
      </c>
      <c r="T158" s="107">
        <f t="shared" si="23"/>
        <v>28935</v>
      </c>
      <c r="U158" s="107">
        <f t="shared" si="19"/>
        <v>13.680116292774919</v>
      </c>
    </row>
    <row r="159" spans="1:21" customFormat="1" ht="12.75" customHeight="1" x14ac:dyDescent="0.25">
      <c r="A159" s="103" t="s">
        <v>16</v>
      </c>
      <c r="B159" s="106">
        <v>343</v>
      </c>
      <c r="C159" s="107">
        <v>0</v>
      </c>
      <c r="D159" s="107">
        <v>1349</v>
      </c>
      <c r="E159" s="108">
        <v>0</v>
      </c>
      <c r="F159" s="107">
        <f t="shared" si="16"/>
        <v>-100</v>
      </c>
      <c r="G159" s="106">
        <v>157</v>
      </c>
      <c r="H159" s="107">
        <v>5</v>
      </c>
      <c r="I159" s="107">
        <v>932</v>
      </c>
      <c r="J159" s="108">
        <v>995</v>
      </c>
      <c r="K159" s="107">
        <f t="shared" si="17"/>
        <v>6.7596566523605155</v>
      </c>
      <c r="L159" s="61">
        <v>0</v>
      </c>
      <c r="M159" s="61">
        <v>0</v>
      </c>
      <c r="N159" s="61">
        <v>1</v>
      </c>
      <c r="O159" s="62">
        <v>0</v>
      </c>
      <c r="P159" s="107">
        <f t="shared" si="18"/>
        <v>-100</v>
      </c>
      <c r="Q159" s="61">
        <f t="shared" si="20"/>
        <v>157</v>
      </c>
      <c r="R159" s="61">
        <f t="shared" si="21"/>
        <v>5</v>
      </c>
      <c r="S159" s="61">
        <f t="shared" si="22"/>
        <v>933</v>
      </c>
      <c r="T159" s="107">
        <f t="shared" si="23"/>
        <v>995</v>
      </c>
      <c r="U159" s="107">
        <f t="shared" si="19"/>
        <v>6.645230439442658</v>
      </c>
    </row>
    <row r="160" spans="1:21" customFormat="1" ht="12.75" customHeight="1" x14ac:dyDescent="0.25">
      <c r="A160" s="103" t="s">
        <v>293</v>
      </c>
      <c r="B160" s="106" t="s">
        <v>68</v>
      </c>
      <c r="C160" s="107" t="s">
        <v>68</v>
      </c>
      <c r="D160" s="107">
        <v>32813</v>
      </c>
      <c r="E160" s="108">
        <v>22830</v>
      </c>
      <c r="F160" s="107">
        <f t="shared" si="16"/>
        <v>-30.423917349830859</v>
      </c>
      <c r="G160" s="106" t="s">
        <v>68</v>
      </c>
      <c r="H160" s="107" t="s">
        <v>68</v>
      </c>
      <c r="I160" s="107">
        <v>30613</v>
      </c>
      <c r="J160" s="108">
        <v>24424</v>
      </c>
      <c r="K160" s="107">
        <f t="shared" si="17"/>
        <v>-20.216901316434193</v>
      </c>
      <c r="L160" s="61" t="s">
        <v>68</v>
      </c>
      <c r="M160" s="61" t="s">
        <v>68</v>
      </c>
      <c r="N160" s="61">
        <v>501</v>
      </c>
      <c r="O160" s="62">
        <v>16</v>
      </c>
      <c r="P160" s="107">
        <f t="shared" si="18"/>
        <v>-96.806387225548903</v>
      </c>
      <c r="Q160" s="61" t="s">
        <v>68</v>
      </c>
      <c r="R160" s="61" t="s">
        <v>68</v>
      </c>
      <c r="S160" s="61">
        <f t="shared" si="22"/>
        <v>31114</v>
      </c>
      <c r="T160" s="107">
        <f t="shared" si="23"/>
        <v>24440</v>
      </c>
      <c r="U160" s="107">
        <f t="shared" si="19"/>
        <v>-21.450151057401811</v>
      </c>
    </row>
    <row r="161" spans="1:21" customFormat="1" ht="12.75" customHeight="1" x14ac:dyDescent="0.25">
      <c r="A161" s="103" t="s">
        <v>17</v>
      </c>
      <c r="B161" s="106">
        <v>4119</v>
      </c>
      <c r="C161" s="107">
        <v>2381</v>
      </c>
      <c r="D161" s="107">
        <v>48536</v>
      </c>
      <c r="E161" s="108">
        <v>24963</v>
      </c>
      <c r="F161" s="107">
        <f t="shared" si="16"/>
        <v>-48.568073182792155</v>
      </c>
      <c r="G161" s="106">
        <v>4490</v>
      </c>
      <c r="H161" s="107">
        <v>5703</v>
      </c>
      <c r="I161" s="107">
        <v>48066</v>
      </c>
      <c r="J161" s="108">
        <v>31269</v>
      </c>
      <c r="K161" s="107">
        <f t="shared" si="17"/>
        <v>-34.945699662963428</v>
      </c>
      <c r="L161" s="61">
        <v>8</v>
      </c>
      <c r="M161" s="61">
        <v>0</v>
      </c>
      <c r="N161" s="61">
        <v>36</v>
      </c>
      <c r="O161" s="62">
        <v>0</v>
      </c>
      <c r="P161" s="107">
        <f t="shared" si="18"/>
        <v>-100</v>
      </c>
      <c r="Q161" s="61">
        <f t="shared" si="20"/>
        <v>4498</v>
      </c>
      <c r="R161" s="61">
        <f t="shared" si="21"/>
        <v>5703</v>
      </c>
      <c r="S161" s="61">
        <f t="shared" si="22"/>
        <v>48102</v>
      </c>
      <c r="T161" s="107">
        <f t="shared" si="23"/>
        <v>31269</v>
      </c>
      <c r="U161" s="107">
        <f t="shared" si="19"/>
        <v>-34.994386927778471</v>
      </c>
    </row>
    <row r="162" spans="1:21" customFormat="1" ht="12.75" customHeight="1" x14ac:dyDescent="0.25">
      <c r="A162" s="103" t="s">
        <v>18</v>
      </c>
      <c r="B162" s="106">
        <v>0</v>
      </c>
      <c r="C162" s="107">
        <v>0</v>
      </c>
      <c r="D162" s="107">
        <v>130</v>
      </c>
      <c r="E162" s="108">
        <v>0</v>
      </c>
      <c r="F162" s="107">
        <f t="shared" si="16"/>
        <v>-100</v>
      </c>
      <c r="G162" s="106">
        <v>176</v>
      </c>
      <c r="H162" s="107">
        <v>157</v>
      </c>
      <c r="I162" s="107">
        <v>764</v>
      </c>
      <c r="J162" s="108">
        <v>1594</v>
      </c>
      <c r="K162" s="107">
        <f t="shared" si="17"/>
        <v>108.63874345549738</v>
      </c>
      <c r="L162" s="61">
        <v>0</v>
      </c>
      <c r="M162" s="61">
        <v>0</v>
      </c>
      <c r="N162" s="61">
        <v>0</v>
      </c>
      <c r="O162" s="62">
        <v>0</v>
      </c>
      <c r="P162" s="107" t="s">
        <v>41</v>
      </c>
      <c r="Q162" s="61">
        <f t="shared" si="20"/>
        <v>176</v>
      </c>
      <c r="R162" s="61">
        <f t="shared" si="21"/>
        <v>157</v>
      </c>
      <c r="S162" s="61">
        <f t="shared" si="22"/>
        <v>764</v>
      </c>
      <c r="T162" s="107">
        <f t="shared" si="23"/>
        <v>1594</v>
      </c>
      <c r="U162" s="107">
        <f t="shared" si="19"/>
        <v>108.63874345549738</v>
      </c>
    </row>
    <row r="163" spans="1:21" customFormat="1" ht="12.75" customHeight="1" x14ac:dyDescent="0.25">
      <c r="A163" s="104" t="s">
        <v>71</v>
      </c>
      <c r="B163" s="109">
        <v>107460</v>
      </c>
      <c r="C163" s="110">
        <v>111719</v>
      </c>
      <c r="D163" s="110">
        <v>742090</v>
      </c>
      <c r="E163" s="111">
        <v>612020</v>
      </c>
      <c r="F163" s="110">
        <f t="shared" si="16"/>
        <v>-17.527523615733941</v>
      </c>
      <c r="G163" s="109">
        <v>88361</v>
      </c>
      <c r="H163" s="110">
        <v>103525</v>
      </c>
      <c r="I163" s="110">
        <v>629841</v>
      </c>
      <c r="J163" s="111">
        <v>555746</v>
      </c>
      <c r="K163" s="110">
        <f t="shared" si="17"/>
        <v>-11.764080140860948</v>
      </c>
      <c r="L163" s="60">
        <v>18757</v>
      </c>
      <c r="M163" s="60">
        <v>13543</v>
      </c>
      <c r="N163" s="60">
        <v>108079</v>
      </c>
      <c r="O163" s="63">
        <v>79045</v>
      </c>
      <c r="P163" s="110">
        <f t="shared" si="18"/>
        <v>-26.863683046660313</v>
      </c>
      <c r="Q163" s="60">
        <f t="shared" si="20"/>
        <v>107118</v>
      </c>
      <c r="R163" s="60">
        <f t="shared" si="21"/>
        <v>117068</v>
      </c>
      <c r="S163" s="60">
        <f t="shared" si="22"/>
        <v>737920</v>
      </c>
      <c r="T163" s="110">
        <f t="shared" si="23"/>
        <v>634791</v>
      </c>
      <c r="U163" s="110">
        <f t="shared" si="19"/>
        <v>-13.975634215091068</v>
      </c>
    </row>
    <row r="164" spans="1:21" ht="12.75" customHeight="1" x14ac:dyDescent="0.25">
      <c r="A164" s="76"/>
      <c r="B164" s="91"/>
      <c r="C164" s="95"/>
      <c r="D164" s="95"/>
      <c r="E164" s="92"/>
      <c r="F164" s="95"/>
      <c r="G164" s="91"/>
      <c r="H164" s="95"/>
      <c r="I164" s="95"/>
      <c r="J164" s="92"/>
      <c r="K164" s="95"/>
      <c r="L164" s="95"/>
      <c r="M164" s="95"/>
      <c r="N164" s="95"/>
      <c r="O164" s="81"/>
      <c r="P164" s="95"/>
      <c r="Q164" s="95"/>
      <c r="R164" s="95"/>
      <c r="S164" s="95"/>
      <c r="T164" s="95"/>
      <c r="U164" s="95"/>
    </row>
    <row r="165" spans="1:21" ht="12.75" customHeight="1" x14ac:dyDescent="0.25">
      <c r="A165" s="76" t="s">
        <v>163</v>
      </c>
      <c r="B165" s="77"/>
      <c r="C165" s="93"/>
      <c r="D165" s="93"/>
      <c r="E165" s="78"/>
      <c r="F165" s="93"/>
      <c r="G165" s="77"/>
      <c r="H165" s="93"/>
      <c r="I165" s="93"/>
      <c r="J165" s="78"/>
      <c r="K165" s="93"/>
      <c r="L165" s="93"/>
      <c r="M165" s="93"/>
      <c r="N165" s="93"/>
      <c r="O165" s="79"/>
      <c r="P165" s="93"/>
      <c r="Q165" s="93"/>
      <c r="R165" s="93"/>
      <c r="S165" s="93"/>
      <c r="T165" s="93"/>
      <c r="U165" s="93"/>
    </row>
    <row r="166" spans="1:21" ht="12.75" customHeight="1" x14ac:dyDescent="0.25">
      <c r="A166" s="76" t="s">
        <v>164</v>
      </c>
      <c r="B166" s="77"/>
      <c r="C166" s="93"/>
      <c r="D166" s="93"/>
      <c r="E166" s="78"/>
      <c r="F166" s="93"/>
      <c r="G166" s="77"/>
      <c r="H166" s="93"/>
      <c r="I166" s="93"/>
      <c r="J166" s="78"/>
      <c r="K166" s="93"/>
      <c r="L166" s="93"/>
      <c r="M166" s="93"/>
      <c r="N166" s="93"/>
      <c r="O166" s="79"/>
      <c r="P166" s="93"/>
      <c r="Q166" s="93"/>
      <c r="R166" s="93"/>
      <c r="S166" s="93"/>
      <c r="T166" s="93"/>
      <c r="U166" s="93"/>
    </row>
    <row r="167" spans="1:21" ht="12.75" customHeight="1" x14ac:dyDescent="0.25">
      <c r="A167" s="88" t="s">
        <v>165</v>
      </c>
      <c r="B167" s="89">
        <v>234</v>
      </c>
      <c r="C167" s="94">
        <v>163</v>
      </c>
      <c r="D167" s="94">
        <v>4406</v>
      </c>
      <c r="E167" s="90">
        <v>997</v>
      </c>
      <c r="F167" s="94">
        <f t="shared" si="16"/>
        <v>-77.371765773944617</v>
      </c>
      <c r="G167" s="89">
        <v>327</v>
      </c>
      <c r="H167" s="94">
        <v>233</v>
      </c>
      <c r="I167" s="94">
        <v>4016</v>
      </c>
      <c r="J167" s="90">
        <v>1281</v>
      </c>
      <c r="K167" s="94">
        <f t="shared" si="17"/>
        <v>-68.102589641434264</v>
      </c>
      <c r="L167" s="94">
        <v>75</v>
      </c>
      <c r="M167" s="94">
        <v>63</v>
      </c>
      <c r="N167" s="94">
        <v>686</v>
      </c>
      <c r="O167" s="80">
        <v>318</v>
      </c>
      <c r="P167" s="94">
        <f t="shared" si="18"/>
        <v>-53.644314868804663</v>
      </c>
      <c r="Q167" s="94">
        <f t="shared" si="20"/>
        <v>402</v>
      </c>
      <c r="R167" s="94">
        <f t="shared" si="21"/>
        <v>296</v>
      </c>
      <c r="S167" s="94">
        <f t="shared" si="22"/>
        <v>4702</v>
      </c>
      <c r="T167" s="94">
        <f t="shared" si="23"/>
        <v>1599</v>
      </c>
      <c r="U167" s="94">
        <f t="shared" si="19"/>
        <v>-65.993194385367929</v>
      </c>
    </row>
    <row r="168" spans="1:21" ht="12.75" customHeight="1" x14ac:dyDescent="0.25">
      <c r="A168" s="88" t="s">
        <v>307</v>
      </c>
      <c r="B168" s="89">
        <v>7882</v>
      </c>
      <c r="C168" s="94">
        <v>11212</v>
      </c>
      <c r="D168" s="94">
        <v>80576</v>
      </c>
      <c r="E168" s="90">
        <v>56662</v>
      </c>
      <c r="F168" s="94">
        <f t="shared" si="16"/>
        <v>-29.678812549642576</v>
      </c>
      <c r="G168" s="89">
        <v>10162</v>
      </c>
      <c r="H168" s="94">
        <v>11183</v>
      </c>
      <c r="I168" s="94">
        <v>81253</v>
      </c>
      <c r="J168" s="90">
        <v>58748</v>
      </c>
      <c r="K168" s="94">
        <f t="shared" si="17"/>
        <v>-27.697438863795799</v>
      </c>
      <c r="L168" s="94">
        <v>65</v>
      </c>
      <c r="M168" s="94">
        <v>123</v>
      </c>
      <c r="N168" s="94">
        <v>583</v>
      </c>
      <c r="O168" s="80">
        <v>219</v>
      </c>
      <c r="P168" s="94">
        <f t="shared" si="18"/>
        <v>-62.435677530017152</v>
      </c>
      <c r="Q168" s="94">
        <f t="shared" si="20"/>
        <v>10227</v>
      </c>
      <c r="R168" s="94">
        <f t="shared" si="21"/>
        <v>11306</v>
      </c>
      <c r="S168" s="94">
        <f t="shared" si="22"/>
        <v>81836</v>
      </c>
      <c r="T168" s="94">
        <f t="shared" si="23"/>
        <v>58967</v>
      </c>
      <c r="U168" s="94">
        <f t="shared" si="19"/>
        <v>-27.944914218681266</v>
      </c>
    </row>
    <row r="169" spans="1:21" ht="12.75" customHeight="1" x14ac:dyDescent="0.25">
      <c r="A169" s="88" t="s">
        <v>303</v>
      </c>
      <c r="B169" s="89" t="s">
        <v>68</v>
      </c>
      <c r="C169" s="94" t="s">
        <v>68</v>
      </c>
      <c r="D169" s="94">
        <v>4932</v>
      </c>
      <c r="E169" s="90">
        <v>311</v>
      </c>
      <c r="F169" s="94">
        <f t="shared" si="16"/>
        <v>-93.694241686942419</v>
      </c>
      <c r="G169" s="89" t="s">
        <v>68</v>
      </c>
      <c r="H169" s="94" t="s">
        <v>68</v>
      </c>
      <c r="I169" s="94">
        <v>4398</v>
      </c>
      <c r="J169" s="90">
        <v>716</v>
      </c>
      <c r="K169" s="94">
        <f t="shared" si="17"/>
        <v>-83.719872669395173</v>
      </c>
      <c r="L169" s="94" t="s">
        <v>68</v>
      </c>
      <c r="M169" s="94" t="s">
        <v>68</v>
      </c>
      <c r="N169" s="94">
        <v>72</v>
      </c>
      <c r="O169" s="80">
        <v>0</v>
      </c>
      <c r="P169" s="94">
        <f t="shared" si="18"/>
        <v>-100</v>
      </c>
      <c r="Q169" s="94" t="s">
        <v>68</v>
      </c>
      <c r="R169" s="94" t="s">
        <v>68</v>
      </c>
      <c r="S169" s="94">
        <f t="shared" si="22"/>
        <v>4470</v>
      </c>
      <c r="T169" s="94">
        <f t="shared" si="23"/>
        <v>716</v>
      </c>
      <c r="U169" s="94">
        <f t="shared" si="19"/>
        <v>-83.982102908277398</v>
      </c>
    </row>
    <row r="170" spans="1:21" ht="12.75" customHeight="1" x14ac:dyDescent="0.25">
      <c r="A170" s="76" t="s">
        <v>21</v>
      </c>
      <c r="B170" s="91">
        <v>8116</v>
      </c>
      <c r="C170" s="95">
        <v>11375</v>
      </c>
      <c r="D170" s="95">
        <v>89914</v>
      </c>
      <c r="E170" s="92">
        <v>57970</v>
      </c>
      <c r="F170" s="95">
        <f t="shared" si="16"/>
        <v>-35.527281624663566</v>
      </c>
      <c r="G170" s="91">
        <v>10489</v>
      </c>
      <c r="H170" s="95">
        <v>11416</v>
      </c>
      <c r="I170" s="95">
        <v>89667</v>
      </c>
      <c r="J170" s="92">
        <v>60745</v>
      </c>
      <c r="K170" s="95">
        <f t="shared" si="17"/>
        <v>-32.254898680674046</v>
      </c>
      <c r="L170" s="95">
        <v>140</v>
      </c>
      <c r="M170" s="95">
        <v>186</v>
      </c>
      <c r="N170" s="95">
        <v>1341</v>
      </c>
      <c r="O170" s="81">
        <v>537</v>
      </c>
      <c r="P170" s="95">
        <f t="shared" si="18"/>
        <v>-59.955257270693508</v>
      </c>
      <c r="Q170" s="95">
        <f t="shared" si="20"/>
        <v>10629</v>
      </c>
      <c r="R170" s="95">
        <f t="shared" si="21"/>
        <v>11602</v>
      </c>
      <c r="S170" s="95">
        <f t="shared" si="22"/>
        <v>91008</v>
      </c>
      <c r="T170" s="95">
        <f t="shared" si="23"/>
        <v>61282</v>
      </c>
      <c r="U170" s="95">
        <f t="shared" si="19"/>
        <v>-32.663062587904363</v>
      </c>
    </row>
    <row r="171" spans="1:21" ht="12.75" customHeight="1" x14ac:dyDescent="0.25">
      <c r="A171" s="76" t="s">
        <v>166</v>
      </c>
      <c r="B171" s="77"/>
      <c r="C171" s="93"/>
      <c r="D171" s="93"/>
      <c r="E171" s="78"/>
      <c r="F171" s="93"/>
      <c r="G171" s="77"/>
      <c r="H171" s="93"/>
      <c r="I171" s="93"/>
      <c r="J171" s="78"/>
      <c r="K171" s="93"/>
      <c r="L171" s="93"/>
      <c r="M171" s="93"/>
      <c r="N171" s="93"/>
      <c r="O171" s="79"/>
      <c r="P171" s="93"/>
      <c r="Q171" s="93"/>
      <c r="R171" s="93"/>
      <c r="S171" s="93"/>
      <c r="T171" s="93"/>
      <c r="U171" s="93"/>
    </row>
    <row r="172" spans="1:21" ht="12.75" customHeight="1" x14ac:dyDescent="0.25">
      <c r="A172" s="88" t="s">
        <v>167</v>
      </c>
      <c r="B172" s="89">
        <v>-30</v>
      </c>
      <c r="C172" s="94">
        <v>0</v>
      </c>
      <c r="D172" s="94">
        <v>74</v>
      </c>
      <c r="E172" s="90">
        <v>60</v>
      </c>
      <c r="F172" s="94">
        <f t="shared" si="16"/>
        <v>-18.918918918918919</v>
      </c>
      <c r="G172" s="89">
        <v>66</v>
      </c>
      <c r="H172" s="94">
        <v>8</v>
      </c>
      <c r="I172" s="94">
        <v>1622</v>
      </c>
      <c r="J172" s="90">
        <v>59</v>
      </c>
      <c r="K172" s="94">
        <f t="shared" si="17"/>
        <v>-96.362515413070284</v>
      </c>
      <c r="L172" s="94">
        <v>0</v>
      </c>
      <c r="M172" s="94">
        <v>0</v>
      </c>
      <c r="N172" s="94">
        <v>40</v>
      </c>
      <c r="O172" s="80">
        <v>0</v>
      </c>
      <c r="P172" s="94">
        <f t="shared" si="18"/>
        <v>-100</v>
      </c>
      <c r="Q172" s="94">
        <f t="shared" si="20"/>
        <v>66</v>
      </c>
      <c r="R172" s="94">
        <f t="shared" si="21"/>
        <v>8</v>
      </c>
      <c r="S172" s="94">
        <f t="shared" si="22"/>
        <v>1662</v>
      </c>
      <c r="T172" s="94">
        <f t="shared" si="23"/>
        <v>59</v>
      </c>
      <c r="U172" s="94">
        <f t="shared" si="19"/>
        <v>-96.450060168471722</v>
      </c>
    </row>
    <row r="173" spans="1:21" ht="12.75" customHeight="1" x14ac:dyDescent="0.25">
      <c r="A173" s="88" t="s">
        <v>304</v>
      </c>
      <c r="B173" s="89" t="s">
        <v>68</v>
      </c>
      <c r="C173" s="94" t="s">
        <v>68</v>
      </c>
      <c r="D173" s="94">
        <v>811</v>
      </c>
      <c r="E173" s="90">
        <v>15</v>
      </c>
      <c r="F173" s="94">
        <f t="shared" si="16"/>
        <v>-98.150431565967949</v>
      </c>
      <c r="G173" s="89" t="s">
        <v>68</v>
      </c>
      <c r="H173" s="94" t="s">
        <v>68</v>
      </c>
      <c r="I173" s="94">
        <v>1045</v>
      </c>
      <c r="J173" s="90">
        <v>0</v>
      </c>
      <c r="K173" s="94">
        <f t="shared" si="17"/>
        <v>-100</v>
      </c>
      <c r="L173" s="94" t="s">
        <v>68</v>
      </c>
      <c r="M173" s="94" t="s">
        <v>68</v>
      </c>
      <c r="N173" s="94">
        <v>280</v>
      </c>
      <c r="O173" s="80">
        <v>27</v>
      </c>
      <c r="P173" s="94">
        <f t="shared" si="18"/>
        <v>-90.357142857142861</v>
      </c>
      <c r="Q173" s="94" t="s">
        <v>68</v>
      </c>
      <c r="R173" s="94" t="s">
        <v>68</v>
      </c>
      <c r="S173" s="94">
        <f t="shared" si="22"/>
        <v>1325</v>
      </c>
      <c r="T173" s="94">
        <f t="shared" si="23"/>
        <v>27</v>
      </c>
      <c r="U173" s="94">
        <f t="shared" si="19"/>
        <v>-97.962264150943398</v>
      </c>
    </row>
    <row r="174" spans="1:21" ht="12.75" customHeight="1" x14ac:dyDescent="0.25">
      <c r="A174" s="76" t="s">
        <v>21</v>
      </c>
      <c r="B174" s="91">
        <v>-30</v>
      </c>
      <c r="C174" s="95">
        <v>0</v>
      </c>
      <c r="D174" s="95">
        <v>885</v>
      </c>
      <c r="E174" s="92">
        <v>75</v>
      </c>
      <c r="F174" s="95">
        <f t="shared" si="16"/>
        <v>-91.525423728813564</v>
      </c>
      <c r="G174" s="91">
        <v>66</v>
      </c>
      <c r="H174" s="95">
        <v>8</v>
      </c>
      <c r="I174" s="95">
        <v>2667</v>
      </c>
      <c r="J174" s="92">
        <v>59</v>
      </c>
      <c r="K174" s="95">
        <f t="shared" si="17"/>
        <v>-97.787776527934014</v>
      </c>
      <c r="L174" s="95">
        <v>0</v>
      </c>
      <c r="M174" s="95">
        <v>0</v>
      </c>
      <c r="N174" s="95">
        <v>320</v>
      </c>
      <c r="O174" s="81">
        <v>27</v>
      </c>
      <c r="P174" s="95">
        <f t="shared" si="18"/>
        <v>-91.5625</v>
      </c>
      <c r="Q174" s="95">
        <f t="shared" si="20"/>
        <v>66</v>
      </c>
      <c r="R174" s="95">
        <f t="shared" si="21"/>
        <v>8</v>
      </c>
      <c r="S174" s="95">
        <f t="shared" si="22"/>
        <v>2987</v>
      </c>
      <c r="T174" s="95">
        <f t="shared" si="23"/>
        <v>86</v>
      </c>
      <c r="U174" s="95">
        <f t="shared" si="19"/>
        <v>-97.120857047204552</v>
      </c>
    </row>
    <row r="175" spans="1:21" ht="12.75" customHeight="1" x14ac:dyDescent="0.25">
      <c r="A175" s="76" t="s">
        <v>168</v>
      </c>
      <c r="B175" s="91">
        <v>8086</v>
      </c>
      <c r="C175" s="95">
        <v>11375</v>
      </c>
      <c r="D175" s="95">
        <v>90799</v>
      </c>
      <c r="E175" s="92">
        <v>58045</v>
      </c>
      <c r="F175" s="95">
        <f t="shared" si="16"/>
        <v>-36.073084505335963</v>
      </c>
      <c r="G175" s="91">
        <v>10555</v>
      </c>
      <c r="H175" s="95">
        <v>11424</v>
      </c>
      <c r="I175" s="95">
        <v>92334</v>
      </c>
      <c r="J175" s="92">
        <v>60804</v>
      </c>
      <c r="K175" s="95">
        <f t="shared" si="17"/>
        <v>-34.147767886152444</v>
      </c>
      <c r="L175" s="95">
        <v>140</v>
      </c>
      <c r="M175" s="95">
        <v>186</v>
      </c>
      <c r="N175" s="95">
        <v>1661</v>
      </c>
      <c r="O175" s="81">
        <v>564</v>
      </c>
      <c r="P175" s="95">
        <f t="shared" si="18"/>
        <v>-66.044551475015055</v>
      </c>
      <c r="Q175" s="95">
        <f t="shared" si="20"/>
        <v>10695</v>
      </c>
      <c r="R175" s="95">
        <f t="shared" si="21"/>
        <v>11610</v>
      </c>
      <c r="S175" s="95">
        <f t="shared" si="22"/>
        <v>93995</v>
      </c>
      <c r="T175" s="95">
        <f t="shared" si="23"/>
        <v>61368</v>
      </c>
      <c r="U175" s="95">
        <f t="shared" si="19"/>
        <v>-34.711420820256393</v>
      </c>
    </row>
    <row r="176" spans="1:21" ht="12.75" customHeight="1" x14ac:dyDescent="0.25">
      <c r="A176" s="76" t="s">
        <v>169</v>
      </c>
      <c r="B176" s="91">
        <v>281979</v>
      </c>
      <c r="C176" s="95">
        <v>294596</v>
      </c>
      <c r="D176" s="95">
        <v>2307518</v>
      </c>
      <c r="E176" s="92">
        <v>1621695</v>
      </c>
      <c r="F176" s="95">
        <f t="shared" si="16"/>
        <v>-29.721241611116362</v>
      </c>
      <c r="G176" s="91">
        <v>253139</v>
      </c>
      <c r="H176" s="95">
        <v>264898</v>
      </c>
      <c r="I176" s="95">
        <v>1858180</v>
      </c>
      <c r="J176" s="92">
        <v>1455558</v>
      </c>
      <c r="K176" s="95">
        <f t="shared" si="17"/>
        <v>-21.667545662960531</v>
      </c>
      <c r="L176" s="95">
        <v>58262</v>
      </c>
      <c r="M176" s="95">
        <v>38300</v>
      </c>
      <c r="N176" s="95">
        <v>473653</v>
      </c>
      <c r="O176" s="81">
        <v>233985</v>
      </c>
      <c r="P176" s="95">
        <f t="shared" si="18"/>
        <v>-50.599911749740848</v>
      </c>
      <c r="Q176" s="95">
        <f t="shared" si="20"/>
        <v>311401</v>
      </c>
      <c r="R176" s="95">
        <f t="shared" si="21"/>
        <v>303198</v>
      </c>
      <c r="S176" s="95">
        <f t="shared" si="22"/>
        <v>2331833</v>
      </c>
      <c r="T176" s="95">
        <f t="shared" si="23"/>
        <v>1689543</v>
      </c>
      <c r="U176" s="95">
        <f t="shared" si="19"/>
        <v>-27.544425351215118</v>
      </c>
    </row>
    <row r="177" spans="1:21" s="86" customFormat="1" ht="12.75" customHeight="1" x14ac:dyDescent="0.2">
      <c r="A177" s="82" t="s">
        <v>290</v>
      </c>
      <c r="B177" s="83"/>
      <c r="C177" s="96" t="s">
        <v>292</v>
      </c>
      <c r="D177" s="96"/>
      <c r="E177" s="84"/>
      <c r="F177" s="96"/>
      <c r="G177" s="85"/>
      <c r="H177" s="96"/>
      <c r="I177" s="97"/>
      <c r="J177" s="84"/>
      <c r="K177" s="96"/>
      <c r="L177" s="96"/>
      <c r="M177" s="97"/>
      <c r="N177" s="98"/>
      <c r="O177" s="87"/>
      <c r="P177" s="96"/>
      <c r="Q177" s="96"/>
      <c r="R177" s="97"/>
      <c r="S177" s="98"/>
      <c r="T177" s="136"/>
      <c r="U177" s="96"/>
    </row>
    <row r="178" spans="1:21" s="86" customFormat="1" ht="12.75" customHeight="1" x14ac:dyDescent="0.2">
      <c r="A178" s="82"/>
      <c r="B178" s="83"/>
      <c r="C178" s="96"/>
      <c r="D178" s="96"/>
      <c r="E178" s="84"/>
      <c r="F178" s="96"/>
      <c r="G178" s="85"/>
      <c r="H178" s="96"/>
      <c r="I178" s="97"/>
      <c r="J178" s="84"/>
      <c r="K178" s="96"/>
      <c r="L178" s="96"/>
      <c r="M178" s="97"/>
      <c r="N178" s="98"/>
      <c r="O178" s="87"/>
      <c r="P178" s="96"/>
      <c r="Q178" s="96"/>
      <c r="R178" s="97"/>
      <c r="S178" s="98"/>
      <c r="T178" s="136"/>
      <c r="U178" s="96"/>
    </row>
    <row r="179" spans="1:21" s="86" customFormat="1" ht="12.75" customHeight="1" x14ac:dyDescent="0.2">
      <c r="A179" s="125" t="s">
        <v>316</v>
      </c>
      <c r="B179" s="83"/>
      <c r="C179" s="96"/>
      <c r="D179" s="96"/>
      <c r="E179" s="84"/>
      <c r="F179" s="96"/>
      <c r="G179" s="85"/>
      <c r="H179" s="96"/>
      <c r="I179" s="97"/>
      <c r="J179" s="84"/>
      <c r="K179" s="96"/>
      <c r="L179" s="96"/>
      <c r="M179" s="97"/>
      <c r="N179" s="98"/>
      <c r="O179" s="87"/>
      <c r="P179" s="96"/>
      <c r="Q179" s="96"/>
      <c r="R179" s="97"/>
      <c r="S179" s="98"/>
      <c r="T179" s="136"/>
      <c r="U179" s="96"/>
    </row>
    <row r="180" spans="1:21" customFormat="1" ht="12.75" customHeight="1" x14ac:dyDescent="0.25">
      <c r="A180" s="103" t="s">
        <v>10</v>
      </c>
      <c r="B180" s="106">
        <v>204</v>
      </c>
      <c r="C180" s="107">
        <v>163</v>
      </c>
      <c r="D180" s="107">
        <v>4480</v>
      </c>
      <c r="E180" s="108">
        <v>1057</v>
      </c>
      <c r="F180" s="107">
        <f t="shared" si="16"/>
        <v>-76.40625</v>
      </c>
      <c r="G180" s="106">
        <v>393</v>
      </c>
      <c r="H180" s="107">
        <v>241</v>
      </c>
      <c r="I180" s="107">
        <v>5638</v>
      </c>
      <c r="J180" s="108">
        <v>1340</v>
      </c>
      <c r="K180" s="107">
        <f t="shared" si="17"/>
        <v>-76.232706633557996</v>
      </c>
      <c r="L180" s="61">
        <v>75</v>
      </c>
      <c r="M180" s="61">
        <v>63</v>
      </c>
      <c r="N180" s="61">
        <v>726</v>
      </c>
      <c r="O180" s="62">
        <v>318</v>
      </c>
      <c r="P180" s="107">
        <f t="shared" si="18"/>
        <v>-56.198347107438018</v>
      </c>
      <c r="Q180" s="61">
        <f t="shared" si="20"/>
        <v>468</v>
      </c>
      <c r="R180" s="61">
        <f t="shared" si="21"/>
        <v>304</v>
      </c>
      <c r="S180" s="61">
        <f t="shared" si="22"/>
        <v>6364</v>
      </c>
      <c r="T180" s="107">
        <f t="shared" si="23"/>
        <v>1658</v>
      </c>
      <c r="U180" s="107">
        <f t="shared" si="19"/>
        <v>-73.947203016970462</v>
      </c>
    </row>
    <row r="181" spans="1:21" customFormat="1" ht="12.75" customHeight="1" x14ac:dyDescent="0.25">
      <c r="A181" s="103" t="s">
        <v>12</v>
      </c>
      <c r="B181" s="106">
        <v>7882</v>
      </c>
      <c r="C181" s="107">
        <v>11212</v>
      </c>
      <c r="D181" s="107">
        <v>80576</v>
      </c>
      <c r="E181" s="108">
        <v>56662</v>
      </c>
      <c r="F181" s="107">
        <f t="shared" si="16"/>
        <v>-29.678812549642576</v>
      </c>
      <c r="G181" s="106">
        <v>10162</v>
      </c>
      <c r="H181" s="107">
        <v>11183</v>
      </c>
      <c r="I181" s="107">
        <v>81253</v>
      </c>
      <c r="J181" s="108">
        <v>58748</v>
      </c>
      <c r="K181" s="107">
        <f t="shared" si="17"/>
        <v>-27.697438863795799</v>
      </c>
      <c r="L181" s="61">
        <v>65</v>
      </c>
      <c r="M181" s="61">
        <v>123</v>
      </c>
      <c r="N181" s="61">
        <v>583</v>
      </c>
      <c r="O181" s="62">
        <v>219</v>
      </c>
      <c r="P181" s="107">
        <f t="shared" si="18"/>
        <v>-62.435677530017152</v>
      </c>
      <c r="Q181" s="61">
        <f t="shared" si="20"/>
        <v>10227</v>
      </c>
      <c r="R181" s="61">
        <f t="shared" si="21"/>
        <v>11306</v>
      </c>
      <c r="S181" s="61">
        <f t="shared" si="22"/>
        <v>81836</v>
      </c>
      <c r="T181" s="107">
        <f t="shared" si="23"/>
        <v>58967</v>
      </c>
      <c r="U181" s="107">
        <f t="shared" si="19"/>
        <v>-27.944914218681266</v>
      </c>
    </row>
    <row r="182" spans="1:21" customFormat="1" ht="12.75" customHeight="1" x14ac:dyDescent="0.25">
      <c r="A182" s="103" t="s">
        <v>293</v>
      </c>
      <c r="B182" s="106" t="s">
        <v>68</v>
      </c>
      <c r="C182" s="107" t="s">
        <v>68</v>
      </c>
      <c r="D182" s="107">
        <v>5743</v>
      </c>
      <c r="E182" s="108">
        <v>326</v>
      </c>
      <c r="F182" s="107">
        <f t="shared" si="16"/>
        <v>-94.323524290440545</v>
      </c>
      <c r="G182" s="106" t="s">
        <v>68</v>
      </c>
      <c r="H182" s="107" t="s">
        <v>68</v>
      </c>
      <c r="I182" s="107">
        <v>5443</v>
      </c>
      <c r="J182" s="108">
        <v>716</v>
      </c>
      <c r="K182" s="107">
        <f t="shared" si="17"/>
        <v>-86.84548961969503</v>
      </c>
      <c r="L182" s="61" t="s">
        <v>68</v>
      </c>
      <c r="M182" s="61" t="s">
        <v>68</v>
      </c>
      <c r="N182" s="61">
        <v>352</v>
      </c>
      <c r="O182" s="62">
        <v>27</v>
      </c>
      <c r="P182" s="107">
        <f t="shared" si="18"/>
        <v>-92.329545454545453</v>
      </c>
      <c r="Q182" s="61" t="s">
        <v>68</v>
      </c>
      <c r="R182" s="61" t="s">
        <v>68</v>
      </c>
      <c r="S182" s="61">
        <f t="shared" si="22"/>
        <v>5795</v>
      </c>
      <c r="T182" s="107">
        <f t="shared" si="23"/>
        <v>743</v>
      </c>
      <c r="U182" s="107">
        <f t="shared" si="19"/>
        <v>-87.178602243313193</v>
      </c>
    </row>
    <row r="183" spans="1:21" customFormat="1" ht="12.75" customHeight="1" x14ac:dyDescent="0.25">
      <c r="A183" s="104" t="s">
        <v>72</v>
      </c>
      <c r="B183" s="109">
        <v>8086</v>
      </c>
      <c r="C183" s="110">
        <v>11375</v>
      </c>
      <c r="D183" s="110">
        <v>90799</v>
      </c>
      <c r="E183" s="111">
        <v>58045</v>
      </c>
      <c r="F183" s="110">
        <f t="shared" si="16"/>
        <v>-36.073084505335963</v>
      </c>
      <c r="G183" s="109">
        <v>10555</v>
      </c>
      <c r="H183" s="110">
        <v>11424</v>
      </c>
      <c r="I183" s="110">
        <v>92334</v>
      </c>
      <c r="J183" s="111">
        <v>60804</v>
      </c>
      <c r="K183" s="110">
        <f t="shared" si="17"/>
        <v>-34.147767886152444</v>
      </c>
      <c r="L183" s="60">
        <v>140</v>
      </c>
      <c r="M183" s="60">
        <v>186</v>
      </c>
      <c r="N183" s="60">
        <v>1661</v>
      </c>
      <c r="O183" s="63">
        <v>564</v>
      </c>
      <c r="P183" s="110">
        <f t="shared" si="18"/>
        <v>-66.044551475015055</v>
      </c>
      <c r="Q183" s="60">
        <f t="shared" si="20"/>
        <v>10695</v>
      </c>
      <c r="R183" s="60">
        <f t="shared" si="21"/>
        <v>11610</v>
      </c>
      <c r="S183" s="60">
        <f t="shared" si="22"/>
        <v>93995</v>
      </c>
      <c r="T183" s="110">
        <f t="shared" si="23"/>
        <v>61368</v>
      </c>
      <c r="U183" s="110">
        <f t="shared" si="19"/>
        <v>-34.711420820256393</v>
      </c>
    </row>
    <row r="184" spans="1:21" customFormat="1" ht="12.75" customHeight="1" x14ac:dyDescent="0.25">
      <c r="A184" s="104" t="s">
        <v>54</v>
      </c>
      <c r="B184" s="109">
        <v>281979</v>
      </c>
      <c r="C184" s="110">
        <v>294596</v>
      </c>
      <c r="D184" s="110">
        <v>2307518</v>
      </c>
      <c r="E184" s="111">
        <v>1621695</v>
      </c>
      <c r="F184" s="110">
        <f t="shared" si="16"/>
        <v>-29.721241611116362</v>
      </c>
      <c r="G184" s="109">
        <v>253139</v>
      </c>
      <c r="H184" s="110">
        <v>264898</v>
      </c>
      <c r="I184" s="110">
        <v>1858180</v>
      </c>
      <c r="J184" s="111">
        <v>1455558</v>
      </c>
      <c r="K184" s="110">
        <f t="shared" si="17"/>
        <v>-21.667545662960531</v>
      </c>
      <c r="L184" s="60">
        <v>58262</v>
      </c>
      <c r="M184" s="60">
        <v>38300</v>
      </c>
      <c r="N184" s="60">
        <v>473653</v>
      </c>
      <c r="O184" s="63">
        <v>233985</v>
      </c>
      <c r="P184" s="110">
        <f t="shared" si="18"/>
        <v>-50.599911749740848</v>
      </c>
      <c r="Q184" s="60">
        <f t="shared" si="20"/>
        <v>311401</v>
      </c>
      <c r="R184" s="60">
        <f t="shared" si="21"/>
        <v>303198</v>
      </c>
      <c r="S184" s="60">
        <f t="shared" si="22"/>
        <v>2331833</v>
      </c>
      <c r="T184" s="110">
        <f t="shared" si="23"/>
        <v>1689543</v>
      </c>
      <c r="U184" s="110">
        <f t="shared" si="19"/>
        <v>-27.544425351215118</v>
      </c>
    </row>
    <row r="185" spans="1:21" s="1" customFormat="1" ht="12.75" customHeight="1" x14ac:dyDescent="0.2">
      <c r="A185" s="6" t="s">
        <v>294</v>
      </c>
      <c r="B185" s="28"/>
      <c r="C185" s="102"/>
      <c r="D185" s="112" t="s">
        <v>290</v>
      </c>
      <c r="E185" s="20"/>
      <c r="F185" s="102"/>
      <c r="G185" s="28"/>
      <c r="H185" s="102"/>
      <c r="I185" s="102"/>
      <c r="J185" s="119" t="s">
        <v>292</v>
      </c>
      <c r="K185" s="102"/>
      <c r="P185" s="102"/>
      <c r="U185" s="102"/>
    </row>
    <row r="186" spans="1:21" s="86" customFormat="1" ht="12.75" customHeight="1" x14ac:dyDescent="0.2">
      <c r="A186" s="82"/>
      <c r="B186" s="83"/>
      <c r="C186" s="96"/>
      <c r="D186" s="96"/>
      <c r="E186" s="84"/>
      <c r="F186" s="96"/>
      <c r="G186" s="85"/>
      <c r="H186" s="96"/>
      <c r="I186" s="97"/>
      <c r="J186" s="84"/>
      <c r="K186" s="96"/>
      <c r="L186" s="96"/>
      <c r="M186" s="97"/>
      <c r="N186" s="98"/>
      <c r="O186" s="87"/>
      <c r="P186" s="96"/>
      <c r="Q186" s="96"/>
      <c r="R186" s="97"/>
      <c r="S186" s="98"/>
      <c r="T186" s="136"/>
      <c r="U186" s="96"/>
    </row>
    <row r="187" spans="1:21" ht="12.75" customHeight="1" x14ac:dyDescent="0.25">
      <c r="A187" s="76" t="s">
        <v>23</v>
      </c>
      <c r="B187" s="77"/>
      <c r="C187" s="93"/>
      <c r="D187" s="93"/>
      <c r="E187" s="78"/>
      <c r="F187" s="93"/>
      <c r="G187" s="77"/>
      <c r="H187" s="93"/>
      <c r="I187" s="93"/>
      <c r="J187" s="78"/>
      <c r="K187" s="93"/>
      <c r="L187" s="93"/>
      <c r="M187" s="93"/>
      <c r="N187" s="93"/>
      <c r="O187" s="79"/>
      <c r="P187" s="93"/>
      <c r="Q187" s="93"/>
      <c r="R187" s="93"/>
      <c r="S187" s="93"/>
      <c r="T187" s="93"/>
      <c r="U187" s="93"/>
    </row>
    <row r="188" spans="1:21" ht="12.75" customHeight="1" x14ac:dyDescent="0.25">
      <c r="A188" s="76" t="s">
        <v>73</v>
      </c>
      <c r="B188" s="77"/>
      <c r="C188" s="93"/>
      <c r="D188" s="93"/>
      <c r="E188" s="78"/>
      <c r="F188" s="93"/>
      <c r="G188" s="77"/>
      <c r="H188" s="93"/>
      <c r="I188" s="93"/>
      <c r="J188" s="78"/>
      <c r="K188" s="93"/>
      <c r="L188" s="93"/>
      <c r="M188" s="93"/>
      <c r="N188" s="93"/>
      <c r="O188" s="79"/>
      <c r="P188" s="93"/>
      <c r="Q188" s="93"/>
      <c r="R188" s="93"/>
      <c r="S188" s="93"/>
      <c r="T188" s="93"/>
      <c r="U188" s="93"/>
    </row>
    <row r="189" spans="1:21" ht="12.75" customHeight="1" x14ac:dyDescent="0.25">
      <c r="A189" s="76" t="s">
        <v>170</v>
      </c>
      <c r="B189" s="77"/>
      <c r="C189" s="93"/>
      <c r="D189" s="93"/>
      <c r="E189" s="78"/>
      <c r="F189" s="93"/>
      <c r="G189" s="77"/>
      <c r="H189" s="93"/>
      <c r="I189" s="93"/>
      <c r="J189" s="78"/>
      <c r="K189" s="93"/>
      <c r="L189" s="93"/>
      <c r="M189" s="93"/>
      <c r="N189" s="93"/>
      <c r="O189" s="79"/>
      <c r="P189" s="93"/>
      <c r="Q189" s="93"/>
      <c r="R189" s="93"/>
      <c r="S189" s="93"/>
      <c r="T189" s="93"/>
      <c r="U189" s="93"/>
    </row>
    <row r="190" spans="1:21" ht="12.75" customHeight="1" x14ac:dyDescent="0.25">
      <c r="A190" s="88" t="s">
        <v>171</v>
      </c>
      <c r="B190" s="89">
        <v>549</v>
      </c>
      <c r="C190" s="94">
        <v>77</v>
      </c>
      <c r="D190" s="94">
        <v>5118</v>
      </c>
      <c r="E190" s="90">
        <v>667</v>
      </c>
      <c r="F190" s="94">
        <f t="shared" si="16"/>
        <v>-86.967565455255951</v>
      </c>
      <c r="G190" s="89">
        <v>278</v>
      </c>
      <c r="H190" s="94">
        <v>31</v>
      </c>
      <c r="I190" s="94">
        <v>2773</v>
      </c>
      <c r="J190" s="90">
        <v>191</v>
      </c>
      <c r="K190" s="94">
        <f t="shared" si="17"/>
        <v>-93.112152902993145</v>
      </c>
      <c r="L190" s="94">
        <v>366</v>
      </c>
      <c r="M190" s="94">
        <v>65</v>
      </c>
      <c r="N190" s="94">
        <v>2514</v>
      </c>
      <c r="O190" s="80">
        <v>597</v>
      </c>
      <c r="P190" s="94">
        <f t="shared" si="18"/>
        <v>-76.252983293556085</v>
      </c>
      <c r="Q190" s="94">
        <f t="shared" si="20"/>
        <v>644</v>
      </c>
      <c r="R190" s="94">
        <f t="shared" si="21"/>
        <v>96</v>
      </c>
      <c r="S190" s="94">
        <f t="shared" si="22"/>
        <v>5287</v>
      </c>
      <c r="T190" s="94">
        <f t="shared" si="23"/>
        <v>788</v>
      </c>
      <c r="U190" s="94">
        <f t="shared" si="19"/>
        <v>-85.095517306601096</v>
      </c>
    </row>
    <row r="191" spans="1:21" ht="12.75" customHeight="1" x14ac:dyDescent="0.25">
      <c r="A191" s="88" t="s">
        <v>172</v>
      </c>
      <c r="B191" s="89">
        <v>56394</v>
      </c>
      <c r="C191" s="94">
        <v>35638</v>
      </c>
      <c r="D191" s="94">
        <v>443372</v>
      </c>
      <c r="E191" s="90">
        <v>188145</v>
      </c>
      <c r="F191" s="94">
        <f t="shared" si="16"/>
        <v>-57.564979295038931</v>
      </c>
      <c r="G191" s="89">
        <v>28672</v>
      </c>
      <c r="H191" s="94">
        <v>7475</v>
      </c>
      <c r="I191" s="94">
        <v>238739</v>
      </c>
      <c r="J191" s="90">
        <v>35938</v>
      </c>
      <c r="K191" s="94">
        <f t="shared" si="17"/>
        <v>-84.946741001679655</v>
      </c>
      <c r="L191" s="94">
        <v>27969</v>
      </c>
      <c r="M191" s="94">
        <v>26154</v>
      </c>
      <c r="N191" s="94">
        <v>210588</v>
      </c>
      <c r="O191" s="80">
        <v>156053</v>
      </c>
      <c r="P191" s="94">
        <f t="shared" si="18"/>
        <v>-25.896537314566832</v>
      </c>
      <c r="Q191" s="94">
        <f t="shared" si="20"/>
        <v>56641</v>
      </c>
      <c r="R191" s="94">
        <f t="shared" si="21"/>
        <v>33629</v>
      </c>
      <c r="S191" s="94">
        <f t="shared" si="22"/>
        <v>449327</v>
      </c>
      <c r="T191" s="94">
        <f t="shared" si="23"/>
        <v>191991</v>
      </c>
      <c r="U191" s="94">
        <f t="shared" si="19"/>
        <v>-57.271430383662683</v>
      </c>
    </row>
    <row r="192" spans="1:21" ht="12.75" customHeight="1" x14ac:dyDescent="0.25">
      <c r="A192" s="88" t="s">
        <v>173</v>
      </c>
      <c r="B192" s="89">
        <v>3546</v>
      </c>
      <c r="C192" s="94">
        <v>2126</v>
      </c>
      <c r="D192" s="94">
        <v>24869</v>
      </c>
      <c r="E192" s="90">
        <v>3943</v>
      </c>
      <c r="F192" s="94">
        <f t="shared" si="16"/>
        <v>-84.144919377538301</v>
      </c>
      <c r="G192" s="89">
        <v>3458</v>
      </c>
      <c r="H192" s="94">
        <v>1515</v>
      </c>
      <c r="I192" s="94">
        <v>24723</v>
      </c>
      <c r="J192" s="90">
        <v>3110</v>
      </c>
      <c r="K192" s="94">
        <f t="shared" si="17"/>
        <v>-87.420620474861465</v>
      </c>
      <c r="L192" s="94">
        <v>172</v>
      </c>
      <c r="M192" s="94">
        <v>48</v>
      </c>
      <c r="N192" s="94">
        <v>543</v>
      </c>
      <c r="O192" s="80">
        <v>215</v>
      </c>
      <c r="P192" s="94">
        <f t="shared" si="18"/>
        <v>-60.405156537753221</v>
      </c>
      <c r="Q192" s="94">
        <f t="shared" si="20"/>
        <v>3630</v>
      </c>
      <c r="R192" s="94">
        <f t="shared" si="21"/>
        <v>1563</v>
      </c>
      <c r="S192" s="94">
        <f t="shared" si="22"/>
        <v>25266</v>
      </c>
      <c r="T192" s="94">
        <f t="shared" si="23"/>
        <v>3325</v>
      </c>
      <c r="U192" s="94">
        <f t="shared" si="19"/>
        <v>-86.840022164173192</v>
      </c>
    </row>
    <row r="193" spans="1:21" ht="12.75" customHeight="1" x14ac:dyDescent="0.25">
      <c r="A193" s="88" t="s">
        <v>174</v>
      </c>
      <c r="B193" s="89">
        <v>12643</v>
      </c>
      <c r="C193" s="94">
        <v>3918</v>
      </c>
      <c r="D193" s="94">
        <v>98936</v>
      </c>
      <c r="E193" s="90">
        <v>24247</v>
      </c>
      <c r="F193" s="94">
        <f t="shared" si="16"/>
        <v>-75.492237405999845</v>
      </c>
      <c r="G193" s="89">
        <v>8936</v>
      </c>
      <c r="H193" s="94">
        <v>2885</v>
      </c>
      <c r="I193" s="94">
        <v>75028</v>
      </c>
      <c r="J193" s="90">
        <v>13601</v>
      </c>
      <c r="K193" s="94">
        <f t="shared" si="17"/>
        <v>-81.872101082262631</v>
      </c>
      <c r="L193" s="94">
        <v>2778</v>
      </c>
      <c r="M193" s="94">
        <v>17</v>
      </c>
      <c r="N193" s="94">
        <v>23904</v>
      </c>
      <c r="O193" s="80">
        <v>7422</v>
      </c>
      <c r="P193" s="94">
        <f t="shared" si="18"/>
        <v>-68.950803212851412</v>
      </c>
      <c r="Q193" s="94">
        <f t="shared" si="20"/>
        <v>11714</v>
      </c>
      <c r="R193" s="94">
        <f t="shared" si="21"/>
        <v>2902</v>
      </c>
      <c r="S193" s="94">
        <f t="shared" si="22"/>
        <v>98932</v>
      </c>
      <c r="T193" s="94">
        <f t="shared" si="23"/>
        <v>21023</v>
      </c>
      <c r="U193" s="94">
        <f t="shared" si="19"/>
        <v>-78.750050539764686</v>
      </c>
    </row>
    <row r="194" spans="1:21" ht="12.75" customHeight="1" x14ac:dyDescent="0.25">
      <c r="A194" s="88" t="s">
        <v>175</v>
      </c>
      <c r="B194" s="89">
        <v>90</v>
      </c>
      <c r="C194" s="94">
        <v>0</v>
      </c>
      <c r="D194" s="94">
        <v>431</v>
      </c>
      <c r="E194" s="90">
        <v>0</v>
      </c>
      <c r="F194" s="94">
        <f t="shared" si="16"/>
        <v>-100</v>
      </c>
      <c r="G194" s="89">
        <v>48</v>
      </c>
      <c r="H194" s="94">
        <v>0</v>
      </c>
      <c r="I194" s="94">
        <v>592</v>
      </c>
      <c r="J194" s="90">
        <v>0</v>
      </c>
      <c r="K194" s="94">
        <f t="shared" si="17"/>
        <v>-100</v>
      </c>
      <c r="L194" s="94">
        <v>0</v>
      </c>
      <c r="M194" s="94">
        <v>0</v>
      </c>
      <c r="N194" s="94">
        <v>0</v>
      </c>
      <c r="O194" s="80">
        <v>0</v>
      </c>
      <c r="P194" s="94" t="s">
        <v>41</v>
      </c>
      <c r="Q194" s="94">
        <f t="shared" si="20"/>
        <v>48</v>
      </c>
      <c r="R194" s="94">
        <f t="shared" si="21"/>
        <v>0</v>
      </c>
      <c r="S194" s="94">
        <f t="shared" si="22"/>
        <v>592</v>
      </c>
      <c r="T194" s="94">
        <f t="shared" si="23"/>
        <v>0</v>
      </c>
      <c r="U194" s="94">
        <f t="shared" si="19"/>
        <v>-100</v>
      </c>
    </row>
    <row r="195" spans="1:21" ht="12.75" customHeight="1" x14ac:dyDescent="0.25">
      <c r="A195" s="88" t="s">
        <v>176</v>
      </c>
      <c r="B195" s="89">
        <v>18046</v>
      </c>
      <c r="C195" s="94">
        <v>10795</v>
      </c>
      <c r="D195" s="94">
        <v>114997</v>
      </c>
      <c r="E195" s="90">
        <v>69146</v>
      </c>
      <c r="F195" s="94">
        <f t="shared" si="16"/>
        <v>-39.87147490804108</v>
      </c>
      <c r="G195" s="89">
        <v>1300</v>
      </c>
      <c r="H195" s="94">
        <v>846</v>
      </c>
      <c r="I195" s="94">
        <v>8851</v>
      </c>
      <c r="J195" s="90">
        <v>4437</v>
      </c>
      <c r="K195" s="94">
        <f t="shared" si="17"/>
        <v>-49.870071178397922</v>
      </c>
      <c r="L195" s="94">
        <v>15932</v>
      </c>
      <c r="M195" s="94">
        <v>10344</v>
      </c>
      <c r="N195" s="94">
        <v>106506</v>
      </c>
      <c r="O195" s="80">
        <v>64349</v>
      </c>
      <c r="P195" s="94">
        <f t="shared" si="18"/>
        <v>-39.581807597694024</v>
      </c>
      <c r="Q195" s="94">
        <f t="shared" si="20"/>
        <v>17232</v>
      </c>
      <c r="R195" s="94">
        <f t="shared" si="21"/>
        <v>11190</v>
      </c>
      <c r="S195" s="94">
        <f t="shared" si="22"/>
        <v>115357</v>
      </c>
      <c r="T195" s="94">
        <f t="shared" si="23"/>
        <v>68786</v>
      </c>
      <c r="U195" s="94">
        <f t="shared" si="19"/>
        <v>-40.371195506124465</v>
      </c>
    </row>
    <row r="196" spans="1:21" ht="12.75" customHeight="1" x14ac:dyDescent="0.25">
      <c r="A196" s="76" t="s">
        <v>21</v>
      </c>
      <c r="B196" s="91">
        <v>91268</v>
      </c>
      <c r="C196" s="95">
        <v>52554</v>
      </c>
      <c r="D196" s="95">
        <v>687723</v>
      </c>
      <c r="E196" s="92">
        <v>286148</v>
      </c>
      <c r="F196" s="95">
        <f t="shared" si="16"/>
        <v>-58.391968859555377</v>
      </c>
      <c r="G196" s="91">
        <v>42692</v>
      </c>
      <c r="H196" s="95">
        <v>12752</v>
      </c>
      <c r="I196" s="95">
        <v>350706</v>
      </c>
      <c r="J196" s="92">
        <v>57277</v>
      </c>
      <c r="K196" s="95">
        <f t="shared" si="17"/>
        <v>-83.668086659481162</v>
      </c>
      <c r="L196" s="95">
        <v>47217</v>
      </c>
      <c r="M196" s="95">
        <v>36628</v>
      </c>
      <c r="N196" s="95">
        <v>344055</v>
      </c>
      <c r="O196" s="81">
        <v>228636</v>
      </c>
      <c r="P196" s="95">
        <f t="shared" si="18"/>
        <v>-33.546671317085931</v>
      </c>
      <c r="Q196" s="95">
        <f t="shared" si="20"/>
        <v>89909</v>
      </c>
      <c r="R196" s="95">
        <f t="shared" si="21"/>
        <v>49380</v>
      </c>
      <c r="S196" s="95">
        <f t="shared" si="22"/>
        <v>694761</v>
      </c>
      <c r="T196" s="95">
        <f t="shared" si="23"/>
        <v>285913</v>
      </c>
      <c r="U196" s="95">
        <f t="shared" si="19"/>
        <v>-58.847287052669905</v>
      </c>
    </row>
    <row r="197" spans="1:21" ht="12.75" customHeight="1" x14ac:dyDescent="0.25">
      <c r="A197" s="76" t="s">
        <v>177</v>
      </c>
      <c r="B197" s="77"/>
      <c r="C197" s="93"/>
      <c r="D197" s="93"/>
      <c r="E197" s="78"/>
      <c r="F197" s="93"/>
      <c r="G197" s="77"/>
      <c r="H197" s="93"/>
      <c r="I197" s="93"/>
      <c r="J197" s="78"/>
      <c r="K197" s="93"/>
      <c r="L197" s="93"/>
      <c r="M197" s="93"/>
      <c r="N197" s="93"/>
      <c r="O197" s="79"/>
      <c r="P197" s="93"/>
      <c r="Q197" s="93"/>
      <c r="R197" s="93"/>
      <c r="S197" s="93"/>
      <c r="T197" s="93"/>
      <c r="U197" s="93"/>
    </row>
    <row r="198" spans="1:21" ht="12.75" customHeight="1" x14ac:dyDescent="0.25">
      <c r="A198" s="88" t="s">
        <v>178</v>
      </c>
      <c r="B198" s="89">
        <v>2077</v>
      </c>
      <c r="C198" s="94">
        <v>623</v>
      </c>
      <c r="D198" s="94">
        <v>15246</v>
      </c>
      <c r="E198" s="90">
        <v>4151</v>
      </c>
      <c r="F198" s="94">
        <f t="shared" si="16"/>
        <v>-72.77318640955005</v>
      </c>
      <c r="G198" s="89">
        <v>1951</v>
      </c>
      <c r="H198" s="94">
        <v>595</v>
      </c>
      <c r="I198" s="94">
        <v>15289</v>
      </c>
      <c r="J198" s="90">
        <v>3786</v>
      </c>
      <c r="K198" s="94">
        <f t="shared" si="17"/>
        <v>-75.237098567597613</v>
      </c>
      <c r="L198" s="94">
        <v>0</v>
      </c>
      <c r="M198" s="94">
        <v>12</v>
      </c>
      <c r="N198" s="94">
        <v>8</v>
      </c>
      <c r="O198" s="80">
        <v>90</v>
      </c>
      <c r="P198" s="94">
        <f t="shared" si="18"/>
        <v>1025</v>
      </c>
      <c r="Q198" s="94">
        <f t="shared" si="20"/>
        <v>1951</v>
      </c>
      <c r="R198" s="94">
        <f t="shared" si="21"/>
        <v>607</v>
      </c>
      <c r="S198" s="94">
        <f t="shared" si="22"/>
        <v>15297</v>
      </c>
      <c r="T198" s="94">
        <f t="shared" si="23"/>
        <v>3876</v>
      </c>
      <c r="U198" s="94">
        <f t="shared" si="19"/>
        <v>-74.66169837222985</v>
      </c>
    </row>
    <row r="199" spans="1:21" ht="12.75" customHeight="1" x14ac:dyDescent="0.25">
      <c r="A199" s="88" t="s">
        <v>179</v>
      </c>
      <c r="B199" s="89">
        <v>140</v>
      </c>
      <c r="C199" s="94">
        <v>270</v>
      </c>
      <c r="D199" s="94">
        <v>723</v>
      </c>
      <c r="E199" s="90">
        <v>1075</v>
      </c>
      <c r="F199" s="94">
        <f t="shared" si="16"/>
        <v>48.686030428769016</v>
      </c>
      <c r="G199" s="89">
        <v>4</v>
      </c>
      <c r="H199" s="94">
        <v>0</v>
      </c>
      <c r="I199" s="94">
        <v>4</v>
      </c>
      <c r="J199" s="90">
        <v>0</v>
      </c>
      <c r="K199" s="94">
        <f t="shared" si="17"/>
        <v>-100</v>
      </c>
      <c r="L199" s="94">
        <v>140</v>
      </c>
      <c r="M199" s="94">
        <v>252</v>
      </c>
      <c r="N199" s="94">
        <v>602</v>
      </c>
      <c r="O199" s="80">
        <v>1064</v>
      </c>
      <c r="P199" s="94">
        <f t="shared" si="18"/>
        <v>76.744186046511629</v>
      </c>
      <c r="Q199" s="94">
        <f t="shared" si="20"/>
        <v>144</v>
      </c>
      <c r="R199" s="94">
        <f t="shared" si="21"/>
        <v>252</v>
      </c>
      <c r="S199" s="94">
        <f t="shared" si="22"/>
        <v>606</v>
      </c>
      <c r="T199" s="94">
        <f t="shared" si="23"/>
        <v>1064</v>
      </c>
      <c r="U199" s="94">
        <f t="shared" si="19"/>
        <v>75.577557755775587</v>
      </c>
    </row>
    <row r="200" spans="1:21" ht="12.75" customHeight="1" x14ac:dyDescent="0.25">
      <c r="A200" s="88" t="s">
        <v>173</v>
      </c>
      <c r="B200" s="89">
        <v>0</v>
      </c>
      <c r="C200" s="94">
        <v>0</v>
      </c>
      <c r="D200" s="94">
        <v>12</v>
      </c>
      <c r="E200" s="90">
        <v>0</v>
      </c>
      <c r="F200" s="94">
        <f t="shared" si="16"/>
        <v>-100</v>
      </c>
      <c r="G200" s="89">
        <v>0</v>
      </c>
      <c r="H200" s="94">
        <v>0</v>
      </c>
      <c r="I200" s="94">
        <v>0</v>
      </c>
      <c r="J200" s="90">
        <v>0</v>
      </c>
      <c r="K200" s="94" t="s">
        <v>41</v>
      </c>
      <c r="L200" s="94">
        <v>0</v>
      </c>
      <c r="M200" s="94">
        <v>0</v>
      </c>
      <c r="N200" s="94">
        <v>12</v>
      </c>
      <c r="O200" s="80">
        <v>0</v>
      </c>
      <c r="P200" s="94">
        <f t="shared" si="18"/>
        <v>-100</v>
      </c>
      <c r="Q200" s="94">
        <f t="shared" si="20"/>
        <v>0</v>
      </c>
      <c r="R200" s="94">
        <f t="shared" si="21"/>
        <v>0</v>
      </c>
      <c r="S200" s="94">
        <f t="shared" si="22"/>
        <v>12</v>
      </c>
      <c r="T200" s="94">
        <f t="shared" si="23"/>
        <v>0</v>
      </c>
      <c r="U200" s="94">
        <f t="shared" si="19"/>
        <v>-100</v>
      </c>
    </row>
    <row r="201" spans="1:21" ht="12.75" customHeight="1" x14ac:dyDescent="0.25">
      <c r="A201" s="88" t="s">
        <v>180</v>
      </c>
      <c r="B201" s="89">
        <v>105</v>
      </c>
      <c r="C201" s="94">
        <v>5</v>
      </c>
      <c r="D201" s="94">
        <v>679</v>
      </c>
      <c r="E201" s="90">
        <v>5</v>
      </c>
      <c r="F201" s="94">
        <f t="shared" si="16"/>
        <v>-99.263622974963184</v>
      </c>
      <c r="G201" s="89">
        <v>50</v>
      </c>
      <c r="H201" s="94">
        <v>6</v>
      </c>
      <c r="I201" s="94">
        <v>858</v>
      </c>
      <c r="J201" s="90">
        <v>17</v>
      </c>
      <c r="K201" s="94">
        <f t="shared" si="17"/>
        <v>-98.018648018648008</v>
      </c>
      <c r="L201" s="94">
        <v>0</v>
      </c>
      <c r="M201" s="94">
        <v>0</v>
      </c>
      <c r="N201" s="94">
        <v>0</v>
      </c>
      <c r="O201" s="80">
        <v>0</v>
      </c>
      <c r="P201" s="94" t="s">
        <v>41</v>
      </c>
      <c r="Q201" s="94">
        <f t="shared" si="20"/>
        <v>50</v>
      </c>
      <c r="R201" s="94">
        <f t="shared" si="21"/>
        <v>6</v>
      </c>
      <c r="S201" s="94">
        <f t="shared" si="22"/>
        <v>858</v>
      </c>
      <c r="T201" s="94">
        <f t="shared" si="23"/>
        <v>17</v>
      </c>
      <c r="U201" s="94">
        <f t="shared" si="19"/>
        <v>-98.018648018648008</v>
      </c>
    </row>
    <row r="202" spans="1:21" ht="12.75" customHeight="1" x14ac:dyDescent="0.25">
      <c r="A202" s="76" t="s">
        <v>21</v>
      </c>
      <c r="B202" s="91">
        <v>2322</v>
      </c>
      <c r="C202" s="95">
        <v>898</v>
      </c>
      <c r="D202" s="95">
        <v>16660</v>
      </c>
      <c r="E202" s="92">
        <v>5231</v>
      </c>
      <c r="F202" s="95">
        <f t="shared" si="16"/>
        <v>-68.601440576230488</v>
      </c>
      <c r="G202" s="91">
        <v>2005</v>
      </c>
      <c r="H202" s="95">
        <v>601</v>
      </c>
      <c r="I202" s="95">
        <v>16151</v>
      </c>
      <c r="J202" s="92">
        <v>3803</v>
      </c>
      <c r="K202" s="95">
        <f t="shared" si="17"/>
        <v>-76.453470373351493</v>
      </c>
      <c r="L202" s="95">
        <v>140</v>
      </c>
      <c r="M202" s="95">
        <v>264</v>
      </c>
      <c r="N202" s="95">
        <v>622</v>
      </c>
      <c r="O202" s="81">
        <v>1154</v>
      </c>
      <c r="P202" s="95">
        <f t="shared" si="18"/>
        <v>85.530546623794208</v>
      </c>
      <c r="Q202" s="95">
        <f t="shared" si="20"/>
        <v>2145</v>
      </c>
      <c r="R202" s="95">
        <f t="shared" si="21"/>
        <v>865</v>
      </c>
      <c r="S202" s="95">
        <f t="shared" si="22"/>
        <v>16773</v>
      </c>
      <c r="T202" s="95">
        <f t="shared" si="23"/>
        <v>4957</v>
      </c>
      <c r="U202" s="95">
        <f t="shared" si="19"/>
        <v>-70.446551004590702</v>
      </c>
    </row>
    <row r="203" spans="1:21" ht="12.75" customHeight="1" x14ac:dyDescent="0.25">
      <c r="A203" s="76" t="s">
        <v>181</v>
      </c>
      <c r="B203" s="77"/>
      <c r="C203" s="93"/>
      <c r="D203" s="93"/>
      <c r="E203" s="78"/>
      <c r="F203" s="93"/>
      <c r="G203" s="77"/>
      <c r="H203" s="93"/>
      <c r="I203" s="93"/>
      <c r="J203" s="78"/>
      <c r="K203" s="93"/>
      <c r="L203" s="93"/>
      <c r="M203" s="93"/>
      <c r="N203" s="93"/>
      <c r="O203" s="79"/>
      <c r="P203" s="93"/>
      <c r="Q203" s="93"/>
      <c r="R203" s="93"/>
      <c r="S203" s="93"/>
      <c r="T203" s="93"/>
      <c r="U203" s="93"/>
    </row>
    <row r="204" spans="1:21" ht="12.75" customHeight="1" x14ac:dyDescent="0.25">
      <c r="A204" s="88" t="s">
        <v>182</v>
      </c>
      <c r="B204" s="89">
        <v>1000</v>
      </c>
      <c r="C204" s="94">
        <v>745</v>
      </c>
      <c r="D204" s="94">
        <v>6106</v>
      </c>
      <c r="E204" s="90">
        <v>2172</v>
      </c>
      <c r="F204" s="94">
        <f t="shared" ref="F204:F267" si="24">(E204-D204)/D204*100</f>
        <v>-64.428431051424823</v>
      </c>
      <c r="G204" s="89">
        <v>1543</v>
      </c>
      <c r="H204" s="94">
        <v>609</v>
      </c>
      <c r="I204" s="94">
        <v>8839</v>
      </c>
      <c r="J204" s="90">
        <v>2426</v>
      </c>
      <c r="K204" s="94">
        <f t="shared" ref="K204:K267" si="25">(J204-I204)/I204*100</f>
        <v>-72.553456273334078</v>
      </c>
      <c r="L204" s="94">
        <v>15</v>
      </c>
      <c r="M204" s="94">
        <v>1</v>
      </c>
      <c r="N204" s="94">
        <v>32</v>
      </c>
      <c r="O204" s="80">
        <v>2</v>
      </c>
      <c r="P204" s="94">
        <f t="shared" ref="P204:P267" si="26">(O204-N204)/N204*100</f>
        <v>-93.75</v>
      </c>
      <c r="Q204" s="94">
        <f t="shared" si="20"/>
        <v>1558</v>
      </c>
      <c r="R204" s="94">
        <f t="shared" si="21"/>
        <v>610</v>
      </c>
      <c r="S204" s="94">
        <f t="shared" si="22"/>
        <v>8871</v>
      </c>
      <c r="T204" s="94">
        <f t="shared" si="23"/>
        <v>2428</v>
      </c>
      <c r="U204" s="94">
        <f t="shared" ref="U204:U267" si="27">(T204-S204)/S204*100</f>
        <v>-72.629917709390142</v>
      </c>
    </row>
    <row r="205" spans="1:21" ht="12.75" customHeight="1" x14ac:dyDescent="0.25">
      <c r="A205" s="76" t="s">
        <v>21</v>
      </c>
      <c r="B205" s="91">
        <v>1000</v>
      </c>
      <c r="C205" s="95">
        <v>745</v>
      </c>
      <c r="D205" s="95">
        <v>6106</v>
      </c>
      <c r="E205" s="92">
        <v>2172</v>
      </c>
      <c r="F205" s="95">
        <f t="shared" si="24"/>
        <v>-64.428431051424823</v>
      </c>
      <c r="G205" s="91">
        <v>1543</v>
      </c>
      <c r="H205" s="95">
        <v>609</v>
      </c>
      <c r="I205" s="95">
        <v>8839</v>
      </c>
      <c r="J205" s="92">
        <v>2426</v>
      </c>
      <c r="K205" s="95">
        <f t="shared" si="25"/>
        <v>-72.553456273334078</v>
      </c>
      <c r="L205" s="95">
        <v>15</v>
      </c>
      <c r="M205" s="95">
        <v>1</v>
      </c>
      <c r="N205" s="95">
        <v>32</v>
      </c>
      <c r="O205" s="81">
        <v>2</v>
      </c>
      <c r="P205" s="95">
        <f t="shared" si="26"/>
        <v>-93.75</v>
      </c>
      <c r="Q205" s="95">
        <f t="shared" ref="Q205:Q268" si="28">G205+L205</f>
        <v>1558</v>
      </c>
      <c r="R205" s="95">
        <f t="shared" ref="R205:R268" si="29">H205+M205</f>
        <v>610</v>
      </c>
      <c r="S205" s="95">
        <f t="shared" ref="S205:S268" si="30">I205+N205</f>
        <v>8871</v>
      </c>
      <c r="T205" s="95">
        <f t="shared" ref="T205:T268" si="31">J205+O205</f>
        <v>2428</v>
      </c>
      <c r="U205" s="95">
        <f t="shared" si="27"/>
        <v>-72.629917709390142</v>
      </c>
    </row>
    <row r="206" spans="1:21" ht="12.75" customHeight="1" x14ac:dyDescent="0.25">
      <c r="A206" s="76" t="s">
        <v>183</v>
      </c>
      <c r="B206" s="91">
        <v>94590</v>
      </c>
      <c r="C206" s="95">
        <v>54197</v>
      </c>
      <c r="D206" s="95">
        <v>710489</v>
      </c>
      <c r="E206" s="92">
        <v>293551</v>
      </c>
      <c r="F206" s="95">
        <f t="shared" si="24"/>
        <v>-58.683244920048026</v>
      </c>
      <c r="G206" s="91">
        <v>46240</v>
      </c>
      <c r="H206" s="95">
        <v>13962</v>
      </c>
      <c r="I206" s="95">
        <v>375696</v>
      </c>
      <c r="J206" s="92">
        <v>63506</v>
      </c>
      <c r="K206" s="95">
        <f t="shared" si="25"/>
        <v>-83.096439674630545</v>
      </c>
      <c r="L206" s="95">
        <v>47372</v>
      </c>
      <c r="M206" s="95">
        <v>36893</v>
      </c>
      <c r="N206" s="95">
        <v>344709</v>
      </c>
      <c r="O206" s="81">
        <v>229792</v>
      </c>
      <c r="P206" s="95">
        <f t="shared" si="26"/>
        <v>-33.337394730047663</v>
      </c>
      <c r="Q206" s="95">
        <f t="shared" si="28"/>
        <v>93612</v>
      </c>
      <c r="R206" s="95">
        <f t="shared" si="29"/>
        <v>50855</v>
      </c>
      <c r="S206" s="95">
        <f t="shared" si="30"/>
        <v>720405</v>
      </c>
      <c r="T206" s="95">
        <f t="shared" si="31"/>
        <v>293298</v>
      </c>
      <c r="U206" s="95">
        <f t="shared" si="27"/>
        <v>-59.287067691090435</v>
      </c>
    </row>
    <row r="207" spans="1:21" ht="12.75" customHeight="1" x14ac:dyDescent="0.25">
      <c r="A207" s="76"/>
      <c r="B207" s="91"/>
      <c r="C207" s="95"/>
      <c r="D207" s="95"/>
      <c r="E207" s="92"/>
      <c r="F207" s="95"/>
      <c r="G207" s="91"/>
      <c r="H207" s="95"/>
      <c r="I207" s="95"/>
      <c r="J207" s="92"/>
      <c r="K207" s="95"/>
      <c r="L207" s="95"/>
      <c r="M207" s="95"/>
      <c r="N207" s="95"/>
      <c r="O207" s="81"/>
      <c r="P207" s="95"/>
      <c r="Q207" s="95"/>
      <c r="R207" s="95"/>
      <c r="S207" s="95"/>
      <c r="T207" s="95"/>
      <c r="U207" s="95"/>
    </row>
    <row r="208" spans="1:21" ht="12.75" customHeight="1" x14ac:dyDescent="0.25">
      <c r="A208" s="124" t="s">
        <v>316</v>
      </c>
      <c r="B208" s="91"/>
      <c r="C208" s="95"/>
      <c r="D208" s="95"/>
      <c r="E208" s="92"/>
      <c r="F208" s="95"/>
      <c r="G208" s="91"/>
      <c r="H208" s="95"/>
      <c r="I208" s="95"/>
      <c r="J208" s="92"/>
      <c r="K208" s="95"/>
      <c r="L208" s="95"/>
      <c r="M208" s="95"/>
      <c r="N208" s="95"/>
      <c r="O208" s="81"/>
      <c r="P208" s="95"/>
      <c r="Q208" s="95"/>
      <c r="R208" s="95"/>
      <c r="S208" s="95"/>
      <c r="T208" s="95"/>
      <c r="U208" s="95"/>
    </row>
    <row r="209" spans="1:21" customFormat="1" ht="12.75" customHeight="1" x14ac:dyDescent="0.25">
      <c r="A209" s="3" t="s">
        <v>24</v>
      </c>
      <c r="B209" s="4">
        <v>2626</v>
      </c>
      <c r="C209" s="30">
        <v>700</v>
      </c>
      <c r="D209" s="30">
        <v>20364</v>
      </c>
      <c r="E209" s="113">
        <v>4818</v>
      </c>
      <c r="F209" s="30">
        <f t="shared" si="24"/>
        <v>-76.340601060695349</v>
      </c>
      <c r="G209" s="4">
        <v>2229</v>
      </c>
      <c r="H209" s="30">
        <v>626</v>
      </c>
      <c r="I209" s="30">
        <v>18062</v>
      </c>
      <c r="J209" s="113">
        <v>3977</v>
      </c>
      <c r="K209" s="30">
        <f t="shared" si="25"/>
        <v>-77.981397408924806</v>
      </c>
      <c r="L209" s="5">
        <v>366</v>
      </c>
      <c r="M209" s="5">
        <v>77</v>
      </c>
      <c r="N209" s="5">
        <v>2522</v>
      </c>
      <c r="O209" s="11">
        <v>687</v>
      </c>
      <c r="P209" s="30">
        <f t="shared" si="26"/>
        <v>-72.759714512291822</v>
      </c>
      <c r="Q209" s="5">
        <f t="shared" si="28"/>
        <v>2595</v>
      </c>
      <c r="R209" s="5">
        <f t="shared" si="29"/>
        <v>703</v>
      </c>
      <c r="S209" s="5">
        <f t="shared" si="30"/>
        <v>20584</v>
      </c>
      <c r="T209" s="30">
        <f t="shared" si="31"/>
        <v>4664</v>
      </c>
      <c r="U209" s="30">
        <f t="shared" si="27"/>
        <v>-77.341624562767194</v>
      </c>
    </row>
    <row r="210" spans="1:21" customFormat="1" ht="12.75" customHeight="1" x14ac:dyDescent="0.25">
      <c r="A210" s="3" t="s">
        <v>25</v>
      </c>
      <c r="B210" s="4">
        <v>56394</v>
      </c>
      <c r="C210" s="30">
        <v>35638</v>
      </c>
      <c r="D210" s="30">
        <v>443372</v>
      </c>
      <c r="E210" s="113">
        <v>188145</v>
      </c>
      <c r="F210" s="30">
        <f t="shared" si="24"/>
        <v>-57.564979295038931</v>
      </c>
      <c r="G210" s="4">
        <v>28672</v>
      </c>
      <c r="H210" s="30">
        <v>7475</v>
      </c>
      <c r="I210" s="30">
        <v>238739</v>
      </c>
      <c r="J210" s="113">
        <v>35938</v>
      </c>
      <c r="K210" s="30">
        <f t="shared" si="25"/>
        <v>-84.946741001679655</v>
      </c>
      <c r="L210" s="5">
        <v>27969</v>
      </c>
      <c r="M210" s="5">
        <v>26154</v>
      </c>
      <c r="N210" s="5">
        <v>210588</v>
      </c>
      <c r="O210" s="11">
        <v>156053</v>
      </c>
      <c r="P210" s="30">
        <f t="shared" si="26"/>
        <v>-25.896537314566832</v>
      </c>
      <c r="Q210" s="5">
        <f t="shared" si="28"/>
        <v>56641</v>
      </c>
      <c r="R210" s="5">
        <f t="shared" si="29"/>
        <v>33629</v>
      </c>
      <c r="S210" s="5">
        <f t="shared" si="30"/>
        <v>449327</v>
      </c>
      <c r="T210" s="30">
        <f t="shared" si="31"/>
        <v>191991</v>
      </c>
      <c r="U210" s="30">
        <f t="shared" si="27"/>
        <v>-57.271430383662683</v>
      </c>
    </row>
    <row r="211" spans="1:21" customFormat="1" ht="12.75" customHeight="1" x14ac:dyDescent="0.25">
      <c r="A211" s="3" t="s">
        <v>3</v>
      </c>
      <c r="B211" s="4">
        <v>140</v>
      </c>
      <c r="C211" s="30">
        <v>270</v>
      </c>
      <c r="D211" s="30">
        <v>723</v>
      </c>
      <c r="E211" s="113">
        <v>1075</v>
      </c>
      <c r="F211" s="30">
        <f t="shared" si="24"/>
        <v>48.686030428769016</v>
      </c>
      <c r="G211" s="4">
        <v>4</v>
      </c>
      <c r="H211" s="30">
        <v>0</v>
      </c>
      <c r="I211" s="30">
        <v>4</v>
      </c>
      <c r="J211" s="113">
        <v>0</v>
      </c>
      <c r="K211" s="30">
        <f t="shared" si="25"/>
        <v>-100</v>
      </c>
      <c r="L211" s="5">
        <v>140</v>
      </c>
      <c r="M211" s="5">
        <v>252</v>
      </c>
      <c r="N211" s="5">
        <v>602</v>
      </c>
      <c r="O211" s="11">
        <v>1064</v>
      </c>
      <c r="P211" s="30">
        <f t="shared" si="26"/>
        <v>76.744186046511629</v>
      </c>
      <c r="Q211" s="5">
        <f t="shared" si="28"/>
        <v>144</v>
      </c>
      <c r="R211" s="5">
        <f t="shared" si="29"/>
        <v>252</v>
      </c>
      <c r="S211" s="5">
        <f t="shared" si="30"/>
        <v>606</v>
      </c>
      <c r="T211" s="30">
        <f t="shared" si="31"/>
        <v>1064</v>
      </c>
      <c r="U211" s="30">
        <f t="shared" si="27"/>
        <v>75.577557755775587</v>
      </c>
    </row>
    <row r="212" spans="1:21" customFormat="1" ht="12.75" customHeight="1" x14ac:dyDescent="0.25">
      <c r="A212" s="3" t="s">
        <v>10</v>
      </c>
      <c r="B212" s="4">
        <v>4546</v>
      </c>
      <c r="C212" s="30">
        <v>2871</v>
      </c>
      <c r="D212" s="30">
        <v>30987</v>
      </c>
      <c r="E212" s="113">
        <v>6115</v>
      </c>
      <c r="F212" s="30">
        <f t="shared" si="24"/>
        <v>-80.265917965598476</v>
      </c>
      <c r="G212" s="4">
        <v>5001</v>
      </c>
      <c r="H212" s="30">
        <v>2124</v>
      </c>
      <c r="I212" s="30">
        <v>33562</v>
      </c>
      <c r="J212" s="113">
        <v>5536</v>
      </c>
      <c r="K212" s="30">
        <f t="shared" si="25"/>
        <v>-83.505154639175259</v>
      </c>
      <c r="L212" s="5">
        <v>187</v>
      </c>
      <c r="M212" s="5">
        <v>49</v>
      </c>
      <c r="N212" s="5">
        <v>587</v>
      </c>
      <c r="O212" s="11">
        <v>217</v>
      </c>
      <c r="P212" s="30">
        <f t="shared" si="26"/>
        <v>-63.032367972742762</v>
      </c>
      <c r="Q212" s="5">
        <f t="shared" si="28"/>
        <v>5188</v>
      </c>
      <c r="R212" s="5">
        <f t="shared" si="29"/>
        <v>2173</v>
      </c>
      <c r="S212" s="5">
        <f t="shared" si="30"/>
        <v>34149</v>
      </c>
      <c r="T212" s="30">
        <f t="shared" si="31"/>
        <v>5753</v>
      </c>
      <c r="U212" s="30">
        <f t="shared" si="27"/>
        <v>-83.153240212012065</v>
      </c>
    </row>
    <row r="213" spans="1:21" customFormat="1" ht="12.75" customHeight="1" x14ac:dyDescent="0.25">
      <c r="A213" s="3" t="s">
        <v>26</v>
      </c>
      <c r="B213" s="4">
        <v>12643</v>
      </c>
      <c r="C213" s="30">
        <v>3918</v>
      </c>
      <c r="D213" s="30">
        <v>98936</v>
      </c>
      <c r="E213" s="113">
        <v>24247</v>
      </c>
      <c r="F213" s="30">
        <f t="shared" si="24"/>
        <v>-75.492237405999845</v>
      </c>
      <c r="G213" s="4">
        <v>8936</v>
      </c>
      <c r="H213" s="30">
        <v>2885</v>
      </c>
      <c r="I213" s="30">
        <v>75028</v>
      </c>
      <c r="J213" s="113">
        <v>13601</v>
      </c>
      <c r="K213" s="30">
        <f t="shared" si="25"/>
        <v>-81.872101082262631</v>
      </c>
      <c r="L213" s="5">
        <v>2778</v>
      </c>
      <c r="M213" s="5">
        <v>17</v>
      </c>
      <c r="N213" s="5">
        <v>23904</v>
      </c>
      <c r="O213" s="11">
        <v>7422</v>
      </c>
      <c r="P213" s="30">
        <f t="shared" si="26"/>
        <v>-68.950803212851412</v>
      </c>
      <c r="Q213" s="5">
        <f t="shared" si="28"/>
        <v>11714</v>
      </c>
      <c r="R213" s="5">
        <f t="shared" si="29"/>
        <v>2902</v>
      </c>
      <c r="S213" s="5">
        <f t="shared" si="30"/>
        <v>98932</v>
      </c>
      <c r="T213" s="30">
        <f t="shared" si="31"/>
        <v>21023</v>
      </c>
      <c r="U213" s="30">
        <f t="shared" si="27"/>
        <v>-78.750050539764686</v>
      </c>
    </row>
    <row r="214" spans="1:21" customFormat="1" ht="12.75" customHeight="1" x14ac:dyDescent="0.25">
      <c r="A214" s="3" t="s">
        <v>27</v>
      </c>
      <c r="B214" s="4">
        <v>195</v>
      </c>
      <c r="C214" s="30">
        <v>5</v>
      </c>
      <c r="D214" s="30">
        <v>1110</v>
      </c>
      <c r="E214" s="113">
        <v>5</v>
      </c>
      <c r="F214" s="30">
        <f t="shared" si="24"/>
        <v>-99.549549549549553</v>
      </c>
      <c r="G214" s="4">
        <v>98</v>
      </c>
      <c r="H214" s="30">
        <v>6</v>
      </c>
      <c r="I214" s="30">
        <v>1450</v>
      </c>
      <c r="J214" s="113">
        <v>17</v>
      </c>
      <c r="K214" s="30">
        <f t="shared" si="25"/>
        <v>-98.827586206896555</v>
      </c>
      <c r="L214" s="5">
        <v>0</v>
      </c>
      <c r="M214" s="5">
        <v>0</v>
      </c>
      <c r="N214" s="5">
        <v>0</v>
      </c>
      <c r="O214" s="11">
        <v>0</v>
      </c>
      <c r="P214" s="30" t="s">
        <v>41</v>
      </c>
      <c r="Q214" s="5">
        <f t="shared" si="28"/>
        <v>98</v>
      </c>
      <c r="R214" s="5">
        <f t="shared" si="29"/>
        <v>6</v>
      </c>
      <c r="S214" s="5">
        <f t="shared" si="30"/>
        <v>1450</v>
      </c>
      <c r="T214" s="30">
        <f t="shared" si="31"/>
        <v>17</v>
      </c>
      <c r="U214" s="30">
        <f t="shared" si="27"/>
        <v>-98.827586206896555</v>
      </c>
    </row>
    <row r="215" spans="1:21" customFormat="1" ht="12.75" customHeight="1" x14ac:dyDescent="0.25">
      <c r="A215" s="3" t="s">
        <v>28</v>
      </c>
      <c r="B215" s="4">
        <v>18046</v>
      </c>
      <c r="C215" s="30">
        <v>10795</v>
      </c>
      <c r="D215" s="30">
        <v>114997</v>
      </c>
      <c r="E215" s="113">
        <v>69146</v>
      </c>
      <c r="F215" s="30">
        <f t="shared" si="24"/>
        <v>-39.87147490804108</v>
      </c>
      <c r="G215" s="4">
        <v>1300</v>
      </c>
      <c r="H215" s="30">
        <v>846</v>
      </c>
      <c r="I215" s="30">
        <v>8851</v>
      </c>
      <c r="J215" s="113">
        <v>4437</v>
      </c>
      <c r="K215" s="30">
        <f t="shared" si="25"/>
        <v>-49.870071178397922</v>
      </c>
      <c r="L215" s="5">
        <v>15932</v>
      </c>
      <c r="M215" s="5">
        <v>10344</v>
      </c>
      <c r="N215" s="5">
        <v>106506</v>
      </c>
      <c r="O215" s="11">
        <v>64349</v>
      </c>
      <c r="P215" s="30">
        <f t="shared" si="26"/>
        <v>-39.581807597694024</v>
      </c>
      <c r="Q215" s="5">
        <f t="shared" si="28"/>
        <v>17232</v>
      </c>
      <c r="R215" s="5">
        <f t="shared" si="29"/>
        <v>11190</v>
      </c>
      <c r="S215" s="5">
        <f t="shared" si="30"/>
        <v>115357</v>
      </c>
      <c r="T215" s="30">
        <f t="shared" si="31"/>
        <v>68786</v>
      </c>
      <c r="U215" s="30">
        <f t="shared" si="27"/>
        <v>-40.371195506124465</v>
      </c>
    </row>
    <row r="216" spans="1:21" customFormat="1" ht="12.75" customHeight="1" x14ac:dyDescent="0.25">
      <c r="A216" s="2" t="s">
        <v>74</v>
      </c>
      <c r="B216" s="7">
        <v>94590</v>
      </c>
      <c r="C216" s="105">
        <v>54197</v>
      </c>
      <c r="D216" s="105">
        <v>710489</v>
      </c>
      <c r="E216" s="114">
        <v>293551</v>
      </c>
      <c r="F216" s="105">
        <f t="shared" si="24"/>
        <v>-58.683244920048026</v>
      </c>
      <c r="G216" s="7">
        <v>46240</v>
      </c>
      <c r="H216" s="105">
        <v>13962</v>
      </c>
      <c r="I216" s="105">
        <v>375696</v>
      </c>
      <c r="J216" s="114">
        <v>63506</v>
      </c>
      <c r="K216" s="105">
        <f t="shared" si="25"/>
        <v>-83.096439674630545</v>
      </c>
      <c r="L216" s="8">
        <v>47372</v>
      </c>
      <c r="M216" s="8">
        <v>36893</v>
      </c>
      <c r="N216" s="8">
        <v>344709</v>
      </c>
      <c r="O216" s="12">
        <v>229792</v>
      </c>
      <c r="P216" s="105">
        <f t="shared" si="26"/>
        <v>-33.337394730047663</v>
      </c>
      <c r="Q216" s="8">
        <f t="shared" si="28"/>
        <v>93612</v>
      </c>
      <c r="R216" s="8">
        <f t="shared" si="29"/>
        <v>50855</v>
      </c>
      <c r="S216" s="8">
        <f t="shared" si="30"/>
        <v>720405</v>
      </c>
      <c r="T216" s="105">
        <f t="shared" si="31"/>
        <v>293298</v>
      </c>
      <c r="U216" s="105">
        <f t="shared" si="27"/>
        <v>-59.287067691090435</v>
      </c>
    </row>
    <row r="217" spans="1:21" ht="12.75" customHeight="1" x14ac:dyDescent="0.25">
      <c r="A217" s="76"/>
      <c r="B217" s="91"/>
      <c r="C217" s="95"/>
      <c r="D217" s="95"/>
      <c r="E217" s="92"/>
      <c r="F217" s="95"/>
      <c r="G217" s="91"/>
      <c r="H217" s="95"/>
      <c r="I217" s="95"/>
      <c r="J217" s="92"/>
      <c r="K217" s="95"/>
      <c r="L217" s="95"/>
      <c r="M217" s="95"/>
      <c r="N217" s="95"/>
      <c r="O217" s="81"/>
      <c r="P217" s="95"/>
      <c r="Q217" s="95"/>
      <c r="R217" s="95"/>
      <c r="S217" s="95"/>
      <c r="T217" s="95"/>
      <c r="U217" s="95"/>
    </row>
    <row r="218" spans="1:21" ht="12.75" customHeight="1" x14ac:dyDescent="0.25">
      <c r="A218" s="76" t="s">
        <v>75</v>
      </c>
      <c r="B218" s="77"/>
      <c r="C218" s="93"/>
      <c r="D218" s="93"/>
      <c r="E218" s="78"/>
      <c r="F218" s="93"/>
      <c r="G218" s="77"/>
      <c r="H218" s="93"/>
      <c r="I218" s="93"/>
      <c r="J218" s="78"/>
      <c r="K218" s="93"/>
      <c r="L218" s="93"/>
      <c r="M218" s="93"/>
      <c r="N218" s="93"/>
      <c r="O218" s="79"/>
      <c r="P218" s="93"/>
      <c r="Q218" s="93"/>
      <c r="R218" s="93"/>
      <c r="S218" s="93"/>
      <c r="T218" s="93"/>
      <c r="U218" s="93"/>
    </row>
    <row r="219" spans="1:21" ht="12.75" customHeight="1" x14ac:dyDescent="0.25">
      <c r="A219" s="76" t="s">
        <v>184</v>
      </c>
      <c r="B219" s="77"/>
      <c r="C219" s="93"/>
      <c r="D219" s="93"/>
      <c r="E219" s="78"/>
      <c r="F219" s="93"/>
      <c r="G219" s="77"/>
      <c r="H219" s="93"/>
      <c r="I219" s="93"/>
      <c r="J219" s="78"/>
      <c r="K219" s="93"/>
      <c r="L219" s="93"/>
      <c r="M219" s="93"/>
      <c r="N219" s="93"/>
      <c r="O219" s="79"/>
      <c r="P219" s="93"/>
      <c r="Q219" s="93"/>
      <c r="R219" s="93"/>
      <c r="S219" s="93"/>
      <c r="T219" s="93"/>
      <c r="U219" s="93"/>
    </row>
    <row r="220" spans="1:21" ht="12.75" customHeight="1" x14ac:dyDescent="0.25">
      <c r="A220" s="88" t="s">
        <v>185</v>
      </c>
      <c r="B220" s="89">
        <v>1808</v>
      </c>
      <c r="C220" s="94">
        <v>962</v>
      </c>
      <c r="D220" s="94">
        <v>11535</v>
      </c>
      <c r="E220" s="90">
        <v>5190</v>
      </c>
      <c r="F220" s="94">
        <f t="shared" si="24"/>
        <v>-55.006501950585175</v>
      </c>
      <c r="G220" s="89">
        <v>1687</v>
      </c>
      <c r="H220" s="94">
        <v>882</v>
      </c>
      <c r="I220" s="94">
        <v>11519</v>
      </c>
      <c r="J220" s="90">
        <v>4855</v>
      </c>
      <c r="K220" s="94">
        <f t="shared" si="25"/>
        <v>-57.852244118413054</v>
      </c>
      <c r="L220" s="94">
        <v>15</v>
      </c>
      <c r="M220" s="94">
        <v>16</v>
      </c>
      <c r="N220" s="94">
        <v>138</v>
      </c>
      <c r="O220" s="80">
        <v>55</v>
      </c>
      <c r="P220" s="94">
        <f t="shared" si="26"/>
        <v>-60.144927536231883</v>
      </c>
      <c r="Q220" s="94">
        <f t="shared" si="28"/>
        <v>1702</v>
      </c>
      <c r="R220" s="94">
        <f t="shared" si="29"/>
        <v>898</v>
      </c>
      <c r="S220" s="94">
        <f t="shared" si="30"/>
        <v>11657</v>
      </c>
      <c r="T220" s="94">
        <f t="shared" si="31"/>
        <v>4910</v>
      </c>
      <c r="U220" s="94">
        <f t="shared" si="27"/>
        <v>-57.879385776786485</v>
      </c>
    </row>
    <row r="221" spans="1:21" ht="12.75" customHeight="1" x14ac:dyDescent="0.25">
      <c r="A221" s="88" t="s">
        <v>186</v>
      </c>
      <c r="B221" s="89">
        <v>2984</v>
      </c>
      <c r="C221" s="94">
        <v>3351</v>
      </c>
      <c r="D221" s="94">
        <v>23590</v>
      </c>
      <c r="E221" s="90">
        <v>17165</v>
      </c>
      <c r="F221" s="94">
        <f t="shared" si="24"/>
        <v>-27.236116998728278</v>
      </c>
      <c r="G221" s="89">
        <v>2748</v>
      </c>
      <c r="H221" s="94">
        <v>3262</v>
      </c>
      <c r="I221" s="94">
        <v>21985</v>
      </c>
      <c r="J221" s="90">
        <v>16029</v>
      </c>
      <c r="K221" s="94">
        <f t="shared" si="25"/>
        <v>-27.091198544462131</v>
      </c>
      <c r="L221" s="94">
        <v>130</v>
      </c>
      <c r="M221" s="94">
        <v>128</v>
      </c>
      <c r="N221" s="94">
        <v>1663</v>
      </c>
      <c r="O221" s="80">
        <v>1409</v>
      </c>
      <c r="P221" s="94">
        <f t="shared" si="26"/>
        <v>-15.273601924233313</v>
      </c>
      <c r="Q221" s="94">
        <f t="shared" si="28"/>
        <v>2878</v>
      </c>
      <c r="R221" s="94">
        <f t="shared" si="29"/>
        <v>3390</v>
      </c>
      <c r="S221" s="94">
        <f t="shared" si="30"/>
        <v>23648</v>
      </c>
      <c r="T221" s="94">
        <f t="shared" si="31"/>
        <v>17438</v>
      </c>
      <c r="U221" s="94">
        <f t="shared" si="27"/>
        <v>-26.260148849797023</v>
      </c>
    </row>
    <row r="222" spans="1:21" ht="12.75" customHeight="1" x14ac:dyDescent="0.25">
      <c r="A222" s="88" t="s">
        <v>182</v>
      </c>
      <c r="B222" s="89">
        <v>1889</v>
      </c>
      <c r="C222" s="94">
        <v>1819</v>
      </c>
      <c r="D222" s="94">
        <v>11635</v>
      </c>
      <c r="E222" s="90">
        <v>2764</v>
      </c>
      <c r="F222" s="94">
        <f t="shared" si="24"/>
        <v>-76.244091104426303</v>
      </c>
      <c r="G222" s="89">
        <v>1590</v>
      </c>
      <c r="H222" s="94">
        <v>1730</v>
      </c>
      <c r="I222" s="94">
        <v>10850</v>
      </c>
      <c r="J222" s="90">
        <v>2465</v>
      </c>
      <c r="K222" s="94">
        <f t="shared" si="25"/>
        <v>-77.281105990783402</v>
      </c>
      <c r="L222" s="94">
        <v>60</v>
      </c>
      <c r="M222" s="94">
        <v>8</v>
      </c>
      <c r="N222" s="94">
        <v>509</v>
      </c>
      <c r="O222" s="80">
        <v>118</v>
      </c>
      <c r="P222" s="94">
        <f t="shared" si="26"/>
        <v>-76.817288801571706</v>
      </c>
      <c r="Q222" s="94">
        <f t="shared" si="28"/>
        <v>1650</v>
      </c>
      <c r="R222" s="94">
        <f t="shared" si="29"/>
        <v>1738</v>
      </c>
      <c r="S222" s="94">
        <f t="shared" si="30"/>
        <v>11359</v>
      </c>
      <c r="T222" s="94">
        <f t="shared" si="31"/>
        <v>2583</v>
      </c>
      <c r="U222" s="94">
        <f t="shared" si="27"/>
        <v>-77.260322211462267</v>
      </c>
    </row>
    <row r="223" spans="1:21" ht="12.75" customHeight="1" x14ac:dyDescent="0.25">
      <c r="A223" s="88" t="s">
        <v>187</v>
      </c>
      <c r="B223" s="89">
        <v>3950</v>
      </c>
      <c r="C223" s="94">
        <v>4653</v>
      </c>
      <c r="D223" s="94">
        <v>34320</v>
      </c>
      <c r="E223" s="90">
        <v>23652</v>
      </c>
      <c r="F223" s="94">
        <f t="shared" si="24"/>
        <v>-31.083916083916087</v>
      </c>
      <c r="G223" s="89">
        <v>3245</v>
      </c>
      <c r="H223" s="94">
        <v>3790</v>
      </c>
      <c r="I223" s="94">
        <v>31915</v>
      </c>
      <c r="J223" s="90">
        <v>21620</v>
      </c>
      <c r="K223" s="94">
        <f t="shared" si="25"/>
        <v>-32.257559141469528</v>
      </c>
      <c r="L223" s="94">
        <v>250</v>
      </c>
      <c r="M223" s="94">
        <v>234</v>
      </c>
      <c r="N223" s="94">
        <v>2266</v>
      </c>
      <c r="O223" s="80">
        <v>1347</v>
      </c>
      <c r="P223" s="94">
        <f t="shared" si="26"/>
        <v>-40.556045895851724</v>
      </c>
      <c r="Q223" s="94">
        <f t="shared" si="28"/>
        <v>3495</v>
      </c>
      <c r="R223" s="94">
        <f t="shared" si="29"/>
        <v>4024</v>
      </c>
      <c r="S223" s="94">
        <f t="shared" si="30"/>
        <v>34181</v>
      </c>
      <c r="T223" s="94">
        <f t="shared" si="31"/>
        <v>22967</v>
      </c>
      <c r="U223" s="94">
        <f t="shared" si="27"/>
        <v>-32.807700184312921</v>
      </c>
    </row>
    <row r="224" spans="1:21" ht="12.75" customHeight="1" x14ac:dyDescent="0.25">
      <c r="A224" s="88" t="s">
        <v>188</v>
      </c>
      <c r="B224" s="89">
        <v>150</v>
      </c>
      <c r="C224" s="94">
        <v>0</v>
      </c>
      <c r="D224" s="94">
        <v>1107</v>
      </c>
      <c r="E224" s="90">
        <v>0</v>
      </c>
      <c r="F224" s="94">
        <f t="shared" si="24"/>
        <v>-100</v>
      </c>
      <c r="G224" s="89">
        <v>184</v>
      </c>
      <c r="H224" s="94">
        <v>0</v>
      </c>
      <c r="I224" s="94">
        <v>1378</v>
      </c>
      <c r="J224" s="90">
        <v>0</v>
      </c>
      <c r="K224" s="94">
        <f t="shared" si="25"/>
        <v>-100</v>
      </c>
      <c r="L224" s="94">
        <v>0</v>
      </c>
      <c r="M224" s="94">
        <v>0</v>
      </c>
      <c r="N224" s="94">
        <v>0</v>
      </c>
      <c r="O224" s="80">
        <v>0</v>
      </c>
      <c r="P224" s="94" t="s">
        <v>41</v>
      </c>
      <c r="Q224" s="94">
        <f t="shared" si="28"/>
        <v>184</v>
      </c>
      <c r="R224" s="94">
        <f t="shared" si="29"/>
        <v>0</v>
      </c>
      <c r="S224" s="94">
        <f t="shared" si="30"/>
        <v>1378</v>
      </c>
      <c r="T224" s="94">
        <f t="shared" si="31"/>
        <v>0</v>
      </c>
      <c r="U224" s="94">
        <f t="shared" si="27"/>
        <v>-100</v>
      </c>
    </row>
    <row r="225" spans="1:21" ht="12.75" customHeight="1" x14ac:dyDescent="0.25">
      <c r="A225" s="76" t="s">
        <v>21</v>
      </c>
      <c r="B225" s="91">
        <v>10781</v>
      </c>
      <c r="C225" s="95">
        <v>10785</v>
      </c>
      <c r="D225" s="95">
        <v>82187</v>
      </c>
      <c r="E225" s="92">
        <v>48771</v>
      </c>
      <c r="F225" s="95">
        <f t="shared" si="24"/>
        <v>-40.658498302651267</v>
      </c>
      <c r="G225" s="91">
        <v>9454</v>
      </c>
      <c r="H225" s="95">
        <v>9664</v>
      </c>
      <c r="I225" s="95">
        <v>77647</v>
      </c>
      <c r="J225" s="92">
        <v>44969</v>
      </c>
      <c r="K225" s="95">
        <f t="shared" si="25"/>
        <v>-42.085334913132513</v>
      </c>
      <c r="L225" s="95">
        <v>455</v>
      </c>
      <c r="M225" s="95">
        <v>386</v>
      </c>
      <c r="N225" s="95">
        <v>4576</v>
      </c>
      <c r="O225" s="81">
        <v>2929</v>
      </c>
      <c r="P225" s="95">
        <f t="shared" si="26"/>
        <v>-35.992132867132867</v>
      </c>
      <c r="Q225" s="95">
        <f t="shared" si="28"/>
        <v>9909</v>
      </c>
      <c r="R225" s="95">
        <f t="shared" si="29"/>
        <v>10050</v>
      </c>
      <c r="S225" s="95">
        <f t="shared" si="30"/>
        <v>82223</v>
      </c>
      <c r="T225" s="95">
        <f t="shared" si="31"/>
        <v>47898</v>
      </c>
      <c r="U225" s="95">
        <f t="shared" si="27"/>
        <v>-41.746226724882334</v>
      </c>
    </row>
    <row r="226" spans="1:21" ht="12.75" customHeight="1" x14ac:dyDescent="0.25">
      <c r="A226" s="76" t="s">
        <v>189</v>
      </c>
      <c r="B226" s="77"/>
      <c r="C226" s="93"/>
      <c r="D226" s="93"/>
      <c r="E226" s="78"/>
      <c r="F226" s="93"/>
      <c r="G226" s="77"/>
      <c r="H226" s="93"/>
      <c r="I226" s="93"/>
      <c r="J226" s="78"/>
      <c r="K226" s="93"/>
      <c r="L226" s="93"/>
      <c r="M226" s="93"/>
      <c r="N226" s="93"/>
      <c r="O226" s="79"/>
      <c r="P226" s="93"/>
      <c r="Q226" s="93"/>
      <c r="R226" s="93"/>
      <c r="S226" s="93"/>
      <c r="T226" s="93"/>
      <c r="U226" s="93"/>
    </row>
    <row r="227" spans="1:21" ht="12.75" customHeight="1" x14ac:dyDescent="0.25">
      <c r="A227" s="88" t="s">
        <v>190</v>
      </c>
      <c r="B227" s="89">
        <v>56</v>
      </c>
      <c r="C227" s="94">
        <v>0</v>
      </c>
      <c r="D227" s="94">
        <v>66</v>
      </c>
      <c r="E227" s="90">
        <v>0</v>
      </c>
      <c r="F227" s="94">
        <f t="shared" si="24"/>
        <v>-100</v>
      </c>
      <c r="G227" s="89">
        <v>84</v>
      </c>
      <c r="H227" s="94">
        <v>0</v>
      </c>
      <c r="I227" s="94">
        <v>116</v>
      </c>
      <c r="J227" s="90">
        <v>0</v>
      </c>
      <c r="K227" s="94">
        <f t="shared" si="25"/>
        <v>-100</v>
      </c>
      <c r="L227" s="94">
        <v>0</v>
      </c>
      <c r="M227" s="94">
        <v>0</v>
      </c>
      <c r="N227" s="94">
        <v>0</v>
      </c>
      <c r="O227" s="80">
        <v>0</v>
      </c>
      <c r="P227" s="94" t="s">
        <v>41</v>
      </c>
      <c r="Q227" s="94">
        <f t="shared" si="28"/>
        <v>84</v>
      </c>
      <c r="R227" s="94">
        <f t="shared" si="29"/>
        <v>0</v>
      </c>
      <c r="S227" s="94">
        <f t="shared" si="30"/>
        <v>116</v>
      </c>
      <c r="T227" s="94">
        <f t="shared" si="31"/>
        <v>0</v>
      </c>
      <c r="U227" s="94">
        <f t="shared" si="27"/>
        <v>-100</v>
      </c>
    </row>
    <row r="228" spans="1:21" ht="12.75" customHeight="1" x14ac:dyDescent="0.25">
      <c r="A228" s="76" t="s">
        <v>21</v>
      </c>
      <c r="B228" s="91">
        <v>56</v>
      </c>
      <c r="C228" s="95">
        <v>0</v>
      </c>
      <c r="D228" s="95">
        <v>66</v>
      </c>
      <c r="E228" s="92">
        <v>0</v>
      </c>
      <c r="F228" s="95">
        <f t="shared" si="24"/>
        <v>-100</v>
      </c>
      <c r="G228" s="91">
        <v>84</v>
      </c>
      <c r="H228" s="95">
        <v>0</v>
      </c>
      <c r="I228" s="95">
        <v>116</v>
      </c>
      <c r="J228" s="92">
        <v>0</v>
      </c>
      <c r="K228" s="95">
        <f t="shared" si="25"/>
        <v>-100</v>
      </c>
      <c r="L228" s="95">
        <v>0</v>
      </c>
      <c r="M228" s="95">
        <v>0</v>
      </c>
      <c r="N228" s="95">
        <v>0</v>
      </c>
      <c r="O228" s="81">
        <v>0</v>
      </c>
      <c r="P228" s="95" t="s">
        <v>41</v>
      </c>
      <c r="Q228" s="95">
        <f t="shared" si="28"/>
        <v>84</v>
      </c>
      <c r="R228" s="95">
        <f t="shared" si="29"/>
        <v>0</v>
      </c>
      <c r="S228" s="95">
        <f t="shared" si="30"/>
        <v>116</v>
      </c>
      <c r="T228" s="95">
        <f t="shared" si="31"/>
        <v>0</v>
      </c>
      <c r="U228" s="95">
        <f t="shared" si="27"/>
        <v>-100</v>
      </c>
    </row>
    <row r="229" spans="1:21" ht="12.75" customHeight="1" x14ac:dyDescent="0.25">
      <c r="A229" s="76" t="s">
        <v>191</v>
      </c>
      <c r="B229" s="91">
        <v>10837</v>
      </c>
      <c r="C229" s="95">
        <v>10785</v>
      </c>
      <c r="D229" s="95">
        <v>82253</v>
      </c>
      <c r="E229" s="92">
        <v>48771</v>
      </c>
      <c r="F229" s="95">
        <f t="shared" si="24"/>
        <v>-40.706114062708956</v>
      </c>
      <c r="G229" s="91">
        <v>9538</v>
      </c>
      <c r="H229" s="95">
        <v>9664</v>
      </c>
      <c r="I229" s="95">
        <v>77763</v>
      </c>
      <c r="J229" s="92">
        <v>44969</v>
      </c>
      <c r="K229" s="95">
        <f t="shared" si="25"/>
        <v>-42.171726913827911</v>
      </c>
      <c r="L229" s="95">
        <v>455</v>
      </c>
      <c r="M229" s="95">
        <v>386</v>
      </c>
      <c r="N229" s="95">
        <v>4576</v>
      </c>
      <c r="O229" s="81">
        <v>2929</v>
      </c>
      <c r="P229" s="95">
        <f t="shared" si="26"/>
        <v>-35.992132867132867</v>
      </c>
      <c r="Q229" s="95">
        <f t="shared" si="28"/>
        <v>9993</v>
      </c>
      <c r="R229" s="95">
        <f t="shared" si="29"/>
        <v>10050</v>
      </c>
      <c r="S229" s="95">
        <f t="shared" si="30"/>
        <v>82339</v>
      </c>
      <c r="T229" s="95">
        <f t="shared" si="31"/>
        <v>47898</v>
      </c>
      <c r="U229" s="95">
        <f t="shared" si="27"/>
        <v>-41.828295218547709</v>
      </c>
    </row>
    <row r="230" spans="1:21" ht="12.75" customHeight="1" x14ac:dyDescent="0.25">
      <c r="A230" s="76" t="s">
        <v>57</v>
      </c>
      <c r="B230" s="91">
        <v>105427</v>
      </c>
      <c r="C230" s="95">
        <v>64982</v>
      </c>
      <c r="D230" s="95">
        <v>792742</v>
      </c>
      <c r="E230" s="92">
        <v>342322</v>
      </c>
      <c r="F230" s="95">
        <f t="shared" si="24"/>
        <v>-56.817981133836739</v>
      </c>
      <c r="G230" s="91">
        <v>55778</v>
      </c>
      <c r="H230" s="95">
        <v>23626</v>
      </c>
      <c r="I230" s="95">
        <v>453459</v>
      </c>
      <c r="J230" s="92">
        <v>108475</v>
      </c>
      <c r="K230" s="95">
        <f t="shared" si="25"/>
        <v>-76.078322406215335</v>
      </c>
      <c r="L230" s="95">
        <v>47827</v>
      </c>
      <c r="M230" s="95">
        <v>37279</v>
      </c>
      <c r="N230" s="95">
        <v>349285</v>
      </c>
      <c r="O230" s="81">
        <v>232721</v>
      </c>
      <c r="P230" s="95">
        <f t="shared" si="26"/>
        <v>-33.372174585224101</v>
      </c>
      <c r="Q230" s="95">
        <f t="shared" si="28"/>
        <v>103605</v>
      </c>
      <c r="R230" s="95">
        <f t="shared" si="29"/>
        <v>60905</v>
      </c>
      <c r="S230" s="95">
        <f t="shared" si="30"/>
        <v>802744</v>
      </c>
      <c r="T230" s="95">
        <f t="shared" si="31"/>
        <v>341196</v>
      </c>
      <c r="U230" s="95">
        <f t="shared" si="27"/>
        <v>-57.496287733075548</v>
      </c>
    </row>
    <row r="231" spans="1:21" ht="12.75" customHeight="1" x14ac:dyDescent="0.25">
      <c r="A231" s="76"/>
      <c r="B231" s="91"/>
      <c r="C231" s="95"/>
      <c r="D231" s="95"/>
      <c r="E231" s="92"/>
      <c r="F231" s="95"/>
      <c r="G231" s="91"/>
      <c r="H231" s="95"/>
      <c r="I231" s="95"/>
      <c r="J231" s="92"/>
      <c r="K231" s="95"/>
      <c r="L231" s="95"/>
      <c r="M231" s="95"/>
      <c r="N231" s="95"/>
      <c r="O231" s="81"/>
      <c r="P231" s="95"/>
      <c r="Q231" s="95"/>
      <c r="R231" s="95"/>
      <c r="S231" s="95"/>
      <c r="T231" s="95"/>
      <c r="U231" s="95"/>
    </row>
    <row r="232" spans="1:21" ht="12.75" customHeight="1" x14ac:dyDescent="0.25">
      <c r="A232" s="124" t="s">
        <v>316</v>
      </c>
      <c r="B232" s="91"/>
      <c r="C232" s="95"/>
      <c r="D232" s="95"/>
      <c r="E232" s="92"/>
      <c r="F232" s="95"/>
      <c r="G232" s="91"/>
      <c r="H232" s="95"/>
      <c r="I232" s="95"/>
      <c r="J232" s="92"/>
      <c r="K232" s="95"/>
      <c r="L232" s="95"/>
      <c r="M232" s="95"/>
      <c r="N232" s="95"/>
      <c r="O232" s="81"/>
      <c r="P232" s="95"/>
      <c r="Q232" s="95"/>
      <c r="R232" s="95"/>
      <c r="S232" s="95"/>
      <c r="T232" s="95"/>
      <c r="U232" s="95"/>
    </row>
    <row r="233" spans="1:21" customFormat="1" ht="12.75" customHeight="1" x14ac:dyDescent="0.25">
      <c r="A233" s="3" t="s">
        <v>24</v>
      </c>
      <c r="B233" s="4">
        <v>1808</v>
      </c>
      <c r="C233" s="30">
        <v>962</v>
      </c>
      <c r="D233" s="30">
        <v>11535</v>
      </c>
      <c r="E233" s="113">
        <v>5190</v>
      </c>
      <c r="F233" s="30">
        <f t="shared" si="24"/>
        <v>-55.006501950585175</v>
      </c>
      <c r="G233" s="4">
        <v>1687</v>
      </c>
      <c r="H233" s="30">
        <v>882</v>
      </c>
      <c r="I233" s="30">
        <v>11519</v>
      </c>
      <c r="J233" s="113">
        <v>4855</v>
      </c>
      <c r="K233" s="30">
        <f t="shared" si="25"/>
        <v>-57.852244118413054</v>
      </c>
      <c r="L233" s="5">
        <v>15</v>
      </c>
      <c r="M233" s="5">
        <v>16</v>
      </c>
      <c r="N233" s="5">
        <v>138</v>
      </c>
      <c r="O233" s="11">
        <v>55</v>
      </c>
      <c r="P233" s="30">
        <f t="shared" si="26"/>
        <v>-60.144927536231883</v>
      </c>
      <c r="Q233" s="5">
        <f t="shared" si="28"/>
        <v>1702</v>
      </c>
      <c r="R233" s="5">
        <f t="shared" si="29"/>
        <v>898</v>
      </c>
      <c r="S233" s="5">
        <f t="shared" si="30"/>
        <v>11657</v>
      </c>
      <c r="T233" s="30">
        <f t="shared" si="31"/>
        <v>4910</v>
      </c>
      <c r="U233" s="30">
        <f t="shared" si="27"/>
        <v>-57.879385776786485</v>
      </c>
    </row>
    <row r="234" spans="1:21" customFormat="1" ht="12.75" customHeight="1" x14ac:dyDescent="0.25">
      <c r="A234" s="3" t="s">
        <v>25</v>
      </c>
      <c r="B234" s="4">
        <v>2984</v>
      </c>
      <c r="C234" s="30">
        <v>3351</v>
      </c>
      <c r="D234" s="30">
        <v>23590</v>
      </c>
      <c r="E234" s="113">
        <v>17165</v>
      </c>
      <c r="F234" s="30">
        <f t="shared" si="24"/>
        <v>-27.236116998728278</v>
      </c>
      <c r="G234" s="4">
        <v>2748</v>
      </c>
      <c r="H234" s="30">
        <v>3262</v>
      </c>
      <c r="I234" s="30">
        <v>21985</v>
      </c>
      <c r="J234" s="113">
        <v>16029</v>
      </c>
      <c r="K234" s="30">
        <f t="shared" si="25"/>
        <v>-27.091198544462131</v>
      </c>
      <c r="L234" s="5">
        <v>130</v>
      </c>
      <c r="M234" s="5">
        <v>128</v>
      </c>
      <c r="N234" s="5">
        <v>1663</v>
      </c>
      <c r="O234" s="11">
        <v>1409</v>
      </c>
      <c r="P234" s="30">
        <f t="shared" si="26"/>
        <v>-15.273601924233313</v>
      </c>
      <c r="Q234" s="5">
        <f t="shared" si="28"/>
        <v>2878</v>
      </c>
      <c r="R234" s="5">
        <f t="shared" si="29"/>
        <v>3390</v>
      </c>
      <c r="S234" s="5">
        <f t="shared" si="30"/>
        <v>23648</v>
      </c>
      <c r="T234" s="30">
        <f t="shared" si="31"/>
        <v>17438</v>
      </c>
      <c r="U234" s="30">
        <f t="shared" si="27"/>
        <v>-26.260148849797023</v>
      </c>
    </row>
    <row r="235" spans="1:21" customFormat="1" ht="12.75" customHeight="1" x14ac:dyDescent="0.25">
      <c r="A235" s="3" t="s">
        <v>10</v>
      </c>
      <c r="B235" s="4">
        <v>1889</v>
      </c>
      <c r="C235" s="30">
        <v>1819</v>
      </c>
      <c r="D235" s="30">
        <v>11635</v>
      </c>
      <c r="E235" s="113">
        <v>2764</v>
      </c>
      <c r="F235" s="30">
        <f t="shared" si="24"/>
        <v>-76.244091104426303</v>
      </c>
      <c r="G235" s="4">
        <v>1590</v>
      </c>
      <c r="H235" s="30">
        <v>1730</v>
      </c>
      <c r="I235" s="30">
        <v>10850</v>
      </c>
      <c r="J235" s="113">
        <v>2465</v>
      </c>
      <c r="K235" s="30">
        <f t="shared" si="25"/>
        <v>-77.281105990783402</v>
      </c>
      <c r="L235" s="5">
        <v>60</v>
      </c>
      <c r="M235" s="5">
        <v>8</v>
      </c>
      <c r="N235" s="5">
        <v>509</v>
      </c>
      <c r="O235" s="11">
        <v>118</v>
      </c>
      <c r="P235" s="30">
        <f t="shared" si="26"/>
        <v>-76.817288801571706</v>
      </c>
      <c r="Q235" s="5">
        <f t="shared" si="28"/>
        <v>1650</v>
      </c>
      <c r="R235" s="5">
        <f t="shared" si="29"/>
        <v>1738</v>
      </c>
      <c r="S235" s="5">
        <f t="shared" si="30"/>
        <v>11359</v>
      </c>
      <c r="T235" s="30">
        <f t="shared" si="31"/>
        <v>2583</v>
      </c>
      <c r="U235" s="30">
        <f t="shared" si="27"/>
        <v>-77.260322211462267</v>
      </c>
    </row>
    <row r="236" spans="1:21" customFormat="1" ht="12.75" customHeight="1" x14ac:dyDescent="0.25">
      <c r="A236" s="3" t="s">
        <v>26</v>
      </c>
      <c r="B236" s="4">
        <v>3950</v>
      </c>
      <c r="C236" s="30">
        <v>4653</v>
      </c>
      <c r="D236" s="30">
        <v>34320</v>
      </c>
      <c r="E236" s="113">
        <v>23652</v>
      </c>
      <c r="F236" s="30">
        <f t="shared" si="24"/>
        <v>-31.083916083916087</v>
      </c>
      <c r="G236" s="4">
        <v>3245</v>
      </c>
      <c r="H236" s="30">
        <v>3790</v>
      </c>
      <c r="I236" s="30">
        <v>31915</v>
      </c>
      <c r="J236" s="113">
        <v>21620</v>
      </c>
      <c r="K236" s="30">
        <f t="shared" si="25"/>
        <v>-32.257559141469528</v>
      </c>
      <c r="L236" s="5">
        <v>250</v>
      </c>
      <c r="M236" s="5">
        <v>234</v>
      </c>
      <c r="N236" s="5">
        <v>2266</v>
      </c>
      <c r="O236" s="11">
        <v>1347</v>
      </c>
      <c r="P236" s="30">
        <f t="shared" si="26"/>
        <v>-40.556045895851724</v>
      </c>
      <c r="Q236" s="5">
        <f t="shared" si="28"/>
        <v>3495</v>
      </c>
      <c r="R236" s="5">
        <f t="shared" si="29"/>
        <v>4024</v>
      </c>
      <c r="S236" s="5">
        <f t="shared" si="30"/>
        <v>34181</v>
      </c>
      <c r="T236" s="30">
        <f t="shared" si="31"/>
        <v>22967</v>
      </c>
      <c r="U236" s="30">
        <f t="shared" si="27"/>
        <v>-32.807700184312921</v>
      </c>
    </row>
    <row r="237" spans="1:21" customFormat="1" ht="12.75" customHeight="1" x14ac:dyDescent="0.25">
      <c r="A237" s="3" t="s">
        <v>27</v>
      </c>
      <c r="B237" s="4">
        <v>206</v>
      </c>
      <c r="C237" s="30">
        <v>0</v>
      </c>
      <c r="D237" s="30">
        <v>1173</v>
      </c>
      <c r="E237" s="113">
        <v>0</v>
      </c>
      <c r="F237" s="30">
        <f t="shared" si="24"/>
        <v>-100</v>
      </c>
      <c r="G237" s="4">
        <v>268</v>
      </c>
      <c r="H237" s="30">
        <v>0</v>
      </c>
      <c r="I237" s="30">
        <v>1494</v>
      </c>
      <c r="J237" s="113">
        <v>0</v>
      </c>
      <c r="K237" s="30">
        <f t="shared" si="25"/>
        <v>-100</v>
      </c>
      <c r="L237" s="5">
        <v>0</v>
      </c>
      <c r="M237" s="5">
        <v>0</v>
      </c>
      <c r="N237" s="5">
        <v>0</v>
      </c>
      <c r="O237" s="11">
        <v>0</v>
      </c>
      <c r="P237" s="30" t="s">
        <v>41</v>
      </c>
      <c r="Q237" s="5">
        <f t="shared" si="28"/>
        <v>268</v>
      </c>
      <c r="R237" s="5">
        <f t="shared" si="29"/>
        <v>0</v>
      </c>
      <c r="S237" s="5">
        <f t="shared" si="30"/>
        <v>1494</v>
      </c>
      <c r="T237" s="30">
        <f t="shared" si="31"/>
        <v>0</v>
      </c>
      <c r="U237" s="30">
        <f t="shared" si="27"/>
        <v>-100</v>
      </c>
    </row>
    <row r="238" spans="1:21" customFormat="1" ht="12.75" customHeight="1" x14ac:dyDescent="0.25">
      <c r="A238" s="2" t="s">
        <v>76</v>
      </c>
      <c r="B238" s="7">
        <v>10837</v>
      </c>
      <c r="C238" s="105">
        <v>10785</v>
      </c>
      <c r="D238" s="105">
        <v>82253</v>
      </c>
      <c r="E238" s="114">
        <v>48771</v>
      </c>
      <c r="F238" s="105">
        <f t="shared" si="24"/>
        <v>-40.706114062708956</v>
      </c>
      <c r="G238" s="7">
        <v>9538</v>
      </c>
      <c r="H238" s="105">
        <v>9664</v>
      </c>
      <c r="I238" s="105">
        <v>77763</v>
      </c>
      <c r="J238" s="114">
        <v>44969</v>
      </c>
      <c r="K238" s="105">
        <f t="shared" si="25"/>
        <v>-42.171726913827911</v>
      </c>
      <c r="L238" s="8">
        <v>455</v>
      </c>
      <c r="M238" s="8">
        <v>386</v>
      </c>
      <c r="N238" s="8">
        <v>4576</v>
      </c>
      <c r="O238" s="12">
        <v>2929</v>
      </c>
      <c r="P238" s="105">
        <f t="shared" si="26"/>
        <v>-35.992132867132867</v>
      </c>
      <c r="Q238" s="8">
        <f t="shared" si="28"/>
        <v>9993</v>
      </c>
      <c r="R238" s="8">
        <f t="shared" si="29"/>
        <v>10050</v>
      </c>
      <c r="S238" s="8">
        <f t="shared" si="30"/>
        <v>82339</v>
      </c>
      <c r="T238" s="105">
        <f t="shared" si="31"/>
        <v>47898</v>
      </c>
      <c r="U238" s="105">
        <f t="shared" si="27"/>
        <v>-41.828295218547709</v>
      </c>
    </row>
    <row r="239" spans="1:21" customFormat="1" ht="12.75" customHeight="1" x14ac:dyDescent="0.25">
      <c r="A239" s="2" t="s">
        <v>57</v>
      </c>
      <c r="B239" s="7">
        <v>105427</v>
      </c>
      <c r="C239" s="105">
        <v>64982</v>
      </c>
      <c r="D239" s="105">
        <v>792742</v>
      </c>
      <c r="E239" s="114">
        <v>342322</v>
      </c>
      <c r="F239" s="105">
        <f t="shared" si="24"/>
        <v>-56.817981133836739</v>
      </c>
      <c r="G239" s="7">
        <v>55778</v>
      </c>
      <c r="H239" s="105">
        <v>23626</v>
      </c>
      <c r="I239" s="105">
        <v>453459</v>
      </c>
      <c r="J239" s="114">
        <v>108475</v>
      </c>
      <c r="K239" s="105">
        <f t="shared" si="25"/>
        <v>-76.078322406215335</v>
      </c>
      <c r="L239" s="8">
        <v>47827</v>
      </c>
      <c r="M239" s="8">
        <v>37279</v>
      </c>
      <c r="N239" s="8">
        <v>349285</v>
      </c>
      <c r="O239" s="12">
        <v>232721</v>
      </c>
      <c r="P239" s="105">
        <f t="shared" si="26"/>
        <v>-33.372174585224101</v>
      </c>
      <c r="Q239" s="8">
        <f t="shared" si="28"/>
        <v>103605</v>
      </c>
      <c r="R239" s="8">
        <f t="shared" si="29"/>
        <v>60905</v>
      </c>
      <c r="S239" s="8">
        <f t="shared" si="30"/>
        <v>802744</v>
      </c>
      <c r="T239" s="105">
        <f t="shared" si="31"/>
        <v>341196</v>
      </c>
      <c r="U239" s="105">
        <f t="shared" si="27"/>
        <v>-57.496287733075548</v>
      </c>
    </row>
    <row r="240" spans="1:21" ht="12.75" customHeight="1" x14ac:dyDescent="0.25">
      <c r="A240" s="76"/>
      <c r="B240" s="91"/>
      <c r="C240" s="95"/>
      <c r="D240" s="95"/>
      <c r="E240" s="92"/>
      <c r="F240" s="95"/>
      <c r="G240" s="91"/>
      <c r="H240" s="95"/>
      <c r="I240" s="95"/>
      <c r="J240" s="92"/>
      <c r="K240" s="95"/>
      <c r="L240" s="95"/>
      <c r="M240" s="95"/>
      <c r="N240" s="95"/>
      <c r="O240" s="81"/>
      <c r="P240" s="95"/>
      <c r="Q240" s="95"/>
      <c r="R240" s="95"/>
      <c r="S240" s="95"/>
      <c r="T240" s="95"/>
      <c r="U240" s="95"/>
    </row>
    <row r="241" spans="1:21" ht="12.75" customHeight="1" x14ac:dyDescent="0.25">
      <c r="A241" s="76" t="s">
        <v>29</v>
      </c>
      <c r="B241" s="77"/>
      <c r="C241" s="93"/>
      <c r="D241" s="93"/>
      <c r="E241" s="78"/>
      <c r="F241" s="93"/>
      <c r="G241" s="77"/>
      <c r="H241" s="93"/>
      <c r="I241" s="93"/>
      <c r="J241" s="78"/>
      <c r="K241" s="93"/>
      <c r="L241" s="93"/>
      <c r="M241" s="93"/>
      <c r="N241" s="93"/>
      <c r="O241" s="79"/>
      <c r="P241" s="93"/>
      <c r="Q241" s="93"/>
      <c r="R241" s="93"/>
      <c r="S241" s="93"/>
      <c r="T241" s="93"/>
      <c r="U241" s="93"/>
    </row>
    <row r="242" spans="1:21" ht="12.75" customHeight="1" x14ac:dyDescent="0.25">
      <c r="A242" s="76" t="s">
        <v>192</v>
      </c>
      <c r="B242" s="77"/>
      <c r="C242" s="93"/>
      <c r="D242" s="93"/>
      <c r="E242" s="78"/>
      <c r="F242" s="93"/>
      <c r="G242" s="77"/>
      <c r="H242" s="93"/>
      <c r="I242" s="93"/>
      <c r="J242" s="78"/>
      <c r="K242" s="93"/>
      <c r="L242" s="93"/>
      <c r="M242" s="93"/>
      <c r="N242" s="93"/>
      <c r="O242" s="79"/>
      <c r="P242" s="93"/>
      <c r="Q242" s="93"/>
      <c r="R242" s="93"/>
      <c r="S242" s="93"/>
      <c r="T242" s="93"/>
      <c r="U242" s="93"/>
    </row>
    <row r="243" spans="1:21" ht="12.75" customHeight="1" x14ac:dyDescent="0.25">
      <c r="A243" s="76" t="s">
        <v>193</v>
      </c>
      <c r="B243" s="77"/>
      <c r="C243" s="93"/>
      <c r="D243" s="93"/>
      <c r="E243" s="78"/>
      <c r="F243" s="93"/>
      <c r="G243" s="77"/>
      <c r="H243" s="93"/>
      <c r="I243" s="93"/>
      <c r="J243" s="78"/>
      <c r="K243" s="93"/>
      <c r="L243" s="93"/>
      <c r="M243" s="93"/>
      <c r="N243" s="93"/>
      <c r="O243" s="79"/>
      <c r="P243" s="93"/>
      <c r="Q243" s="93"/>
      <c r="R243" s="93"/>
      <c r="S243" s="93"/>
      <c r="T243" s="93"/>
      <c r="U243" s="93"/>
    </row>
    <row r="244" spans="1:21" ht="12.75" customHeight="1" x14ac:dyDescent="0.25">
      <c r="A244" s="88" t="s">
        <v>194</v>
      </c>
      <c r="B244" s="89">
        <v>840</v>
      </c>
      <c r="C244" s="94">
        <v>1469</v>
      </c>
      <c r="D244" s="94">
        <v>8788</v>
      </c>
      <c r="E244" s="90">
        <v>9586</v>
      </c>
      <c r="F244" s="94">
        <f t="shared" si="24"/>
        <v>9.0805644060081931</v>
      </c>
      <c r="G244" s="89">
        <v>0</v>
      </c>
      <c r="H244" s="94">
        <v>0</v>
      </c>
      <c r="I244" s="94">
        <v>0</v>
      </c>
      <c r="J244" s="90">
        <v>0</v>
      </c>
      <c r="K244" s="94" t="s">
        <v>41</v>
      </c>
      <c r="L244" s="94">
        <v>720</v>
      </c>
      <c r="M244" s="94">
        <v>1471</v>
      </c>
      <c r="N244" s="94">
        <v>8668</v>
      </c>
      <c r="O244" s="80">
        <v>9639</v>
      </c>
      <c r="P244" s="94">
        <f t="shared" si="26"/>
        <v>11.202122750346101</v>
      </c>
      <c r="Q244" s="94">
        <f t="shared" si="28"/>
        <v>720</v>
      </c>
      <c r="R244" s="94">
        <f t="shared" si="29"/>
        <v>1471</v>
      </c>
      <c r="S244" s="94">
        <f t="shared" si="30"/>
        <v>8668</v>
      </c>
      <c r="T244" s="94">
        <f t="shared" si="31"/>
        <v>9639</v>
      </c>
      <c r="U244" s="94">
        <f t="shared" si="27"/>
        <v>11.202122750346101</v>
      </c>
    </row>
    <row r="245" spans="1:21" ht="12.75" customHeight="1" x14ac:dyDescent="0.25">
      <c r="A245" s="76" t="s">
        <v>21</v>
      </c>
      <c r="B245" s="91">
        <v>840</v>
      </c>
      <c r="C245" s="95">
        <v>1469</v>
      </c>
      <c r="D245" s="95">
        <v>8788</v>
      </c>
      <c r="E245" s="92">
        <v>9586</v>
      </c>
      <c r="F245" s="95">
        <f t="shared" si="24"/>
        <v>9.0805644060081931</v>
      </c>
      <c r="G245" s="91">
        <v>0</v>
      </c>
      <c r="H245" s="95">
        <v>0</v>
      </c>
      <c r="I245" s="95">
        <v>0</v>
      </c>
      <c r="J245" s="92">
        <v>0</v>
      </c>
      <c r="K245" s="95" t="s">
        <v>41</v>
      </c>
      <c r="L245" s="95">
        <v>720</v>
      </c>
      <c r="M245" s="95">
        <v>1471</v>
      </c>
      <c r="N245" s="95">
        <v>8668</v>
      </c>
      <c r="O245" s="81">
        <v>9639</v>
      </c>
      <c r="P245" s="95">
        <f t="shared" si="26"/>
        <v>11.202122750346101</v>
      </c>
      <c r="Q245" s="95">
        <f t="shared" si="28"/>
        <v>720</v>
      </c>
      <c r="R245" s="95">
        <f t="shared" si="29"/>
        <v>1471</v>
      </c>
      <c r="S245" s="95">
        <f t="shared" si="30"/>
        <v>8668</v>
      </c>
      <c r="T245" s="95">
        <f t="shared" si="31"/>
        <v>9639</v>
      </c>
      <c r="U245" s="95">
        <f t="shared" si="27"/>
        <v>11.202122750346101</v>
      </c>
    </row>
    <row r="246" spans="1:21" ht="12.75" customHeight="1" x14ac:dyDescent="0.25">
      <c r="A246" s="76" t="s">
        <v>195</v>
      </c>
      <c r="B246" s="77"/>
      <c r="C246" s="93"/>
      <c r="D246" s="93"/>
      <c r="E246" s="78"/>
      <c r="F246" s="93"/>
      <c r="G246" s="77"/>
      <c r="H246" s="93"/>
      <c r="I246" s="93"/>
      <c r="J246" s="78"/>
      <c r="K246" s="93"/>
      <c r="L246" s="93"/>
      <c r="M246" s="93"/>
      <c r="N246" s="93"/>
      <c r="O246" s="79"/>
      <c r="P246" s="93"/>
      <c r="Q246" s="93"/>
      <c r="R246" s="93"/>
      <c r="S246" s="93"/>
      <c r="T246" s="93"/>
      <c r="U246" s="93"/>
    </row>
    <row r="247" spans="1:21" ht="12.75" customHeight="1" x14ac:dyDescent="0.25">
      <c r="A247" s="88" t="s">
        <v>196</v>
      </c>
      <c r="B247" s="89">
        <v>9723</v>
      </c>
      <c r="C247" s="94">
        <v>8015</v>
      </c>
      <c r="D247" s="94">
        <v>79455</v>
      </c>
      <c r="E247" s="90">
        <v>63972</v>
      </c>
      <c r="F247" s="94">
        <f t="shared" si="24"/>
        <v>-19.486501793468001</v>
      </c>
      <c r="G247" s="89">
        <v>8439</v>
      </c>
      <c r="H247" s="94">
        <v>6870</v>
      </c>
      <c r="I247" s="94">
        <v>77004</v>
      </c>
      <c r="J247" s="90">
        <v>60200</v>
      </c>
      <c r="K247" s="94">
        <f t="shared" si="25"/>
        <v>-21.822243000363617</v>
      </c>
      <c r="L247" s="94">
        <v>0</v>
      </c>
      <c r="M247" s="94">
        <v>0</v>
      </c>
      <c r="N247" s="94">
        <v>2296</v>
      </c>
      <c r="O247" s="80">
        <v>0</v>
      </c>
      <c r="P247" s="94">
        <f t="shared" si="26"/>
        <v>-100</v>
      </c>
      <c r="Q247" s="94">
        <f t="shared" si="28"/>
        <v>8439</v>
      </c>
      <c r="R247" s="94">
        <f t="shared" si="29"/>
        <v>6870</v>
      </c>
      <c r="S247" s="94">
        <f t="shared" si="30"/>
        <v>79300</v>
      </c>
      <c r="T247" s="94">
        <f t="shared" si="31"/>
        <v>60200</v>
      </c>
      <c r="U247" s="94">
        <f t="shared" si="27"/>
        <v>-24.085750315258512</v>
      </c>
    </row>
    <row r="248" spans="1:21" ht="12.75" customHeight="1" x14ac:dyDescent="0.25">
      <c r="A248" s="76" t="s">
        <v>21</v>
      </c>
      <c r="B248" s="91">
        <v>9723</v>
      </c>
      <c r="C248" s="95">
        <v>8015</v>
      </c>
      <c r="D248" s="95">
        <v>79455</v>
      </c>
      <c r="E248" s="92">
        <v>63972</v>
      </c>
      <c r="F248" s="95">
        <f t="shared" si="24"/>
        <v>-19.486501793468001</v>
      </c>
      <c r="G248" s="91">
        <v>8439</v>
      </c>
      <c r="H248" s="95">
        <v>6870</v>
      </c>
      <c r="I248" s="95">
        <v>77004</v>
      </c>
      <c r="J248" s="92">
        <v>60200</v>
      </c>
      <c r="K248" s="95">
        <f t="shared" si="25"/>
        <v>-21.822243000363617</v>
      </c>
      <c r="L248" s="95">
        <v>0</v>
      </c>
      <c r="M248" s="95">
        <v>0</v>
      </c>
      <c r="N248" s="95">
        <v>2296</v>
      </c>
      <c r="O248" s="81">
        <v>0</v>
      </c>
      <c r="P248" s="95">
        <f t="shared" si="26"/>
        <v>-100</v>
      </c>
      <c r="Q248" s="95">
        <f t="shared" si="28"/>
        <v>8439</v>
      </c>
      <c r="R248" s="95">
        <f t="shared" si="29"/>
        <v>6870</v>
      </c>
      <c r="S248" s="95">
        <f t="shared" si="30"/>
        <v>79300</v>
      </c>
      <c r="T248" s="95">
        <f t="shared" si="31"/>
        <v>60200</v>
      </c>
      <c r="U248" s="95">
        <f t="shared" si="27"/>
        <v>-24.085750315258512</v>
      </c>
    </row>
    <row r="249" spans="1:21" ht="12.75" customHeight="1" x14ac:dyDescent="0.25">
      <c r="A249" s="76" t="s">
        <v>197</v>
      </c>
      <c r="B249" s="77"/>
      <c r="C249" s="93"/>
      <c r="D249" s="93"/>
      <c r="E249" s="78"/>
      <c r="F249" s="93"/>
      <c r="G249" s="77"/>
      <c r="H249" s="93"/>
      <c r="I249" s="93"/>
      <c r="J249" s="78"/>
      <c r="K249" s="93"/>
      <c r="L249" s="93"/>
      <c r="M249" s="93"/>
      <c r="N249" s="93"/>
      <c r="O249" s="79"/>
      <c r="P249" s="93"/>
      <c r="Q249" s="93"/>
      <c r="R249" s="93"/>
      <c r="S249" s="93"/>
      <c r="T249" s="93"/>
      <c r="U249" s="93"/>
    </row>
    <row r="250" spans="1:21" ht="12.75" customHeight="1" x14ac:dyDescent="0.25">
      <c r="A250" s="88" t="s">
        <v>198</v>
      </c>
      <c r="B250" s="89">
        <v>37957</v>
      </c>
      <c r="C250" s="94">
        <v>50414</v>
      </c>
      <c r="D250" s="94">
        <v>343942</v>
      </c>
      <c r="E250" s="90">
        <v>285824</v>
      </c>
      <c r="F250" s="94">
        <f t="shared" si="24"/>
        <v>-16.897616458588949</v>
      </c>
      <c r="G250" s="89">
        <v>36093</v>
      </c>
      <c r="H250" s="94">
        <v>47634</v>
      </c>
      <c r="I250" s="94">
        <v>330774</v>
      </c>
      <c r="J250" s="90">
        <v>288592</v>
      </c>
      <c r="K250" s="94">
        <f t="shared" si="25"/>
        <v>-12.752513800963799</v>
      </c>
      <c r="L250" s="94">
        <v>1248</v>
      </c>
      <c r="M250" s="94">
        <v>2020</v>
      </c>
      <c r="N250" s="94">
        <v>12448</v>
      </c>
      <c r="O250" s="80">
        <v>6260</v>
      </c>
      <c r="P250" s="94">
        <f t="shared" si="26"/>
        <v>-49.710796915167094</v>
      </c>
      <c r="Q250" s="94">
        <f t="shared" si="28"/>
        <v>37341</v>
      </c>
      <c r="R250" s="94">
        <f t="shared" si="29"/>
        <v>49654</v>
      </c>
      <c r="S250" s="94">
        <f t="shared" si="30"/>
        <v>343222</v>
      </c>
      <c r="T250" s="94">
        <f t="shared" si="31"/>
        <v>294852</v>
      </c>
      <c r="U250" s="94">
        <f t="shared" si="27"/>
        <v>-14.092919451550308</v>
      </c>
    </row>
    <row r="251" spans="1:21" ht="12.75" customHeight="1" x14ac:dyDescent="0.25">
      <c r="A251" s="88" t="s">
        <v>199</v>
      </c>
      <c r="B251" s="89">
        <v>326281</v>
      </c>
      <c r="C251" s="94">
        <v>278332</v>
      </c>
      <c r="D251" s="94">
        <v>2438251</v>
      </c>
      <c r="E251" s="90">
        <v>1331837</v>
      </c>
      <c r="F251" s="94">
        <f t="shared" si="24"/>
        <v>-45.37736270794106</v>
      </c>
      <c r="G251" s="89">
        <v>264711</v>
      </c>
      <c r="H251" s="94">
        <v>265309</v>
      </c>
      <c r="I251" s="94">
        <v>2328290</v>
      </c>
      <c r="J251" s="90">
        <v>1447002</v>
      </c>
      <c r="K251" s="94">
        <f t="shared" si="25"/>
        <v>-37.851298592529282</v>
      </c>
      <c r="L251" s="94">
        <v>13358</v>
      </c>
      <c r="M251" s="94">
        <v>8300</v>
      </c>
      <c r="N251" s="94">
        <v>134020</v>
      </c>
      <c r="O251" s="80">
        <v>52706</v>
      </c>
      <c r="P251" s="94">
        <f t="shared" si="26"/>
        <v>-60.673033875540959</v>
      </c>
      <c r="Q251" s="94">
        <f t="shared" si="28"/>
        <v>278069</v>
      </c>
      <c r="R251" s="94">
        <f t="shared" si="29"/>
        <v>273609</v>
      </c>
      <c r="S251" s="94">
        <f t="shared" si="30"/>
        <v>2462310</v>
      </c>
      <c r="T251" s="94">
        <f t="shared" si="31"/>
        <v>1499708</v>
      </c>
      <c r="U251" s="94">
        <f t="shared" si="27"/>
        <v>-39.093452895857958</v>
      </c>
    </row>
    <row r="252" spans="1:21" ht="12.75" customHeight="1" x14ac:dyDescent="0.25">
      <c r="A252" s="88" t="s">
        <v>200</v>
      </c>
      <c r="B252" s="89">
        <v>16334</v>
      </c>
      <c r="C252" s="94">
        <v>28403</v>
      </c>
      <c r="D252" s="94">
        <v>222827</v>
      </c>
      <c r="E252" s="90">
        <v>194248</v>
      </c>
      <c r="F252" s="94">
        <f t="shared" si="24"/>
        <v>-12.825645007113144</v>
      </c>
      <c r="G252" s="89">
        <v>15820</v>
      </c>
      <c r="H252" s="94">
        <v>26230</v>
      </c>
      <c r="I252" s="94">
        <v>194998</v>
      </c>
      <c r="J252" s="90">
        <v>165318</v>
      </c>
      <c r="K252" s="94">
        <f t="shared" si="25"/>
        <v>-15.220668929937741</v>
      </c>
      <c r="L252" s="94">
        <v>5038</v>
      </c>
      <c r="M252" s="94">
        <v>2054</v>
      </c>
      <c r="N252" s="94">
        <v>41359</v>
      </c>
      <c r="O252" s="80">
        <v>22825</v>
      </c>
      <c r="P252" s="94">
        <f t="shared" si="26"/>
        <v>-44.812495466524823</v>
      </c>
      <c r="Q252" s="94">
        <f t="shared" si="28"/>
        <v>20858</v>
      </c>
      <c r="R252" s="94">
        <f t="shared" si="29"/>
        <v>28284</v>
      </c>
      <c r="S252" s="94">
        <f t="shared" si="30"/>
        <v>236357</v>
      </c>
      <c r="T252" s="94">
        <f t="shared" si="31"/>
        <v>188143</v>
      </c>
      <c r="U252" s="94">
        <f t="shared" si="27"/>
        <v>-20.398803504867637</v>
      </c>
    </row>
    <row r="253" spans="1:21" ht="12.75" customHeight="1" x14ac:dyDescent="0.25">
      <c r="A253" s="88" t="s">
        <v>201</v>
      </c>
      <c r="B253" s="89">
        <v>0</v>
      </c>
      <c r="C253" s="94">
        <v>0</v>
      </c>
      <c r="D253" s="94">
        <v>1254</v>
      </c>
      <c r="E253" s="90">
        <v>0</v>
      </c>
      <c r="F253" s="94">
        <f t="shared" si="24"/>
        <v>-100</v>
      </c>
      <c r="G253" s="89">
        <v>0</v>
      </c>
      <c r="H253" s="94">
        <v>0</v>
      </c>
      <c r="I253" s="94">
        <v>702</v>
      </c>
      <c r="J253" s="90">
        <v>-22</v>
      </c>
      <c r="K253" s="94">
        <f t="shared" si="25"/>
        <v>-103.13390313390313</v>
      </c>
      <c r="L253" s="94">
        <v>105</v>
      </c>
      <c r="M253" s="94">
        <v>0</v>
      </c>
      <c r="N253" s="94">
        <v>344</v>
      </c>
      <c r="O253" s="80">
        <v>44</v>
      </c>
      <c r="P253" s="94">
        <f t="shared" si="26"/>
        <v>-87.20930232558139</v>
      </c>
      <c r="Q253" s="94">
        <f t="shared" si="28"/>
        <v>105</v>
      </c>
      <c r="R253" s="94">
        <f t="shared" si="29"/>
        <v>0</v>
      </c>
      <c r="S253" s="94">
        <f t="shared" si="30"/>
        <v>1046</v>
      </c>
      <c r="T253" s="94">
        <f t="shared" si="31"/>
        <v>22</v>
      </c>
      <c r="U253" s="94">
        <f t="shared" si="27"/>
        <v>-97.896749521988525</v>
      </c>
    </row>
    <row r="254" spans="1:21" ht="12.75" customHeight="1" x14ac:dyDescent="0.25">
      <c r="A254" s="88" t="s">
        <v>202</v>
      </c>
      <c r="B254" s="89">
        <v>4786</v>
      </c>
      <c r="C254" s="94">
        <v>4473</v>
      </c>
      <c r="D254" s="94">
        <v>39638</v>
      </c>
      <c r="E254" s="90">
        <v>24696</v>
      </c>
      <c r="F254" s="94">
        <f t="shared" si="24"/>
        <v>-37.696150158938394</v>
      </c>
      <c r="G254" s="89">
        <v>3963</v>
      </c>
      <c r="H254" s="94">
        <v>4445</v>
      </c>
      <c r="I254" s="94">
        <v>35210</v>
      </c>
      <c r="J254" s="90">
        <v>23456</v>
      </c>
      <c r="K254" s="94">
        <f t="shared" si="25"/>
        <v>-33.382561772223802</v>
      </c>
      <c r="L254" s="94">
        <v>594</v>
      </c>
      <c r="M254" s="94">
        <v>472</v>
      </c>
      <c r="N254" s="94">
        <v>4425</v>
      </c>
      <c r="O254" s="80">
        <v>2216</v>
      </c>
      <c r="P254" s="94">
        <f t="shared" si="26"/>
        <v>-49.920903954802256</v>
      </c>
      <c r="Q254" s="94">
        <f t="shared" si="28"/>
        <v>4557</v>
      </c>
      <c r="R254" s="94">
        <f t="shared" si="29"/>
        <v>4917</v>
      </c>
      <c r="S254" s="94">
        <f t="shared" si="30"/>
        <v>39635</v>
      </c>
      <c r="T254" s="94">
        <f t="shared" si="31"/>
        <v>25672</v>
      </c>
      <c r="U254" s="94">
        <f t="shared" si="27"/>
        <v>-35.228964299230483</v>
      </c>
    </row>
    <row r="255" spans="1:21" ht="12.75" customHeight="1" x14ac:dyDescent="0.25">
      <c r="A255" s="88" t="s">
        <v>203</v>
      </c>
      <c r="B255" s="89">
        <v>60665</v>
      </c>
      <c r="C255" s="94">
        <v>54019</v>
      </c>
      <c r="D255" s="94">
        <v>485263</v>
      </c>
      <c r="E255" s="90">
        <v>280459</v>
      </c>
      <c r="F255" s="94">
        <f t="shared" si="24"/>
        <v>-42.204742582888045</v>
      </c>
      <c r="G255" s="89">
        <v>56952</v>
      </c>
      <c r="H255" s="94">
        <v>54660</v>
      </c>
      <c r="I255" s="94">
        <v>460288</v>
      </c>
      <c r="J255" s="90">
        <v>282381</v>
      </c>
      <c r="K255" s="94">
        <f t="shared" si="25"/>
        <v>-38.651235748053395</v>
      </c>
      <c r="L255" s="94">
        <v>2146</v>
      </c>
      <c r="M255" s="94">
        <v>664</v>
      </c>
      <c r="N255" s="94">
        <v>16290</v>
      </c>
      <c r="O255" s="80">
        <v>6264</v>
      </c>
      <c r="P255" s="94">
        <f t="shared" si="26"/>
        <v>-61.546961325966855</v>
      </c>
      <c r="Q255" s="94">
        <f t="shared" si="28"/>
        <v>59098</v>
      </c>
      <c r="R255" s="94">
        <f t="shared" si="29"/>
        <v>55324</v>
      </c>
      <c r="S255" s="94">
        <f t="shared" si="30"/>
        <v>476578</v>
      </c>
      <c r="T255" s="94">
        <f t="shared" si="31"/>
        <v>288645</v>
      </c>
      <c r="U255" s="94">
        <f t="shared" si="27"/>
        <v>-39.433838742031732</v>
      </c>
    </row>
    <row r="256" spans="1:21" ht="12.75" customHeight="1" x14ac:dyDescent="0.25">
      <c r="A256" s="88" t="s">
        <v>204</v>
      </c>
      <c r="B256" s="89">
        <v>97997</v>
      </c>
      <c r="C256" s="94">
        <v>96943</v>
      </c>
      <c r="D256" s="94">
        <v>758466</v>
      </c>
      <c r="E256" s="90">
        <v>520951</v>
      </c>
      <c r="F256" s="94">
        <f t="shared" si="24"/>
        <v>-31.315180904615371</v>
      </c>
      <c r="G256" s="89">
        <v>72810</v>
      </c>
      <c r="H256" s="94">
        <v>96060</v>
      </c>
      <c r="I256" s="94">
        <v>716802</v>
      </c>
      <c r="J256" s="90">
        <v>504878</v>
      </c>
      <c r="K256" s="94">
        <f t="shared" si="25"/>
        <v>-29.565207686362484</v>
      </c>
      <c r="L256" s="94">
        <v>2920</v>
      </c>
      <c r="M256" s="94">
        <v>3167</v>
      </c>
      <c r="N256" s="94">
        <v>37119</v>
      </c>
      <c r="O256" s="80">
        <v>19572</v>
      </c>
      <c r="P256" s="94">
        <f t="shared" si="26"/>
        <v>-47.272286430130123</v>
      </c>
      <c r="Q256" s="94">
        <f t="shared" si="28"/>
        <v>75730</v>
      </c>
      <c r="R256" s="94">
        <f t="shared" si="29"/>
        <v>99227</v>
      </c>
      <c r="S256" s="94">
        <f t="shared" si="30"/>
        <v>753921</v>
      </c>
      <c r="T256" s="94">
        <f t="shared" si="31"/>
        <v>524450</v>
      </c>
      <c r="U256" s="94">
        <f t="shared" si="27"/>
        <v>-30.437008652100157</v>
      </c>
    </row>
    <row r="257" spans="1:21" ht="12.75" customHeight="1" x14ac:dyDescent="0.25">
      <c r="A257" s="76" t="s">
        <v>21</v>
      </c>
      <c r="B257" s="91">
        <v>544020</v>
      </c>
      <c r="C257" s="95">
        <v>512584</v>
      </c>
      <c r="D257" s="95">
        <v>4289641</v>
      </c>
      <c r="E257" s="92">
        <v>2638015</v>
      </c>
      <c r="F257" s="95">
        <f t="shared" si="24"/>
        <v>-38.502662577124752</v>
      </c>
      <c r="G257" s="91">
        <v>450349</v>
      </c>
      <c r="H257" s="95">
        <v>494338</v>
      </c>
      <c r="I257" s="95">
        <v>4067064</v>
      </c>
      <c r="J257" s="92">
        <v>2711605</v>
      </c>
      <c r="K257" s="95">
        <f t="shared" si="25"/>
        <v>-33.327702735929407</v>
      </c>
      <c r="L257" s="95">
        <v>25409</v>
      </c>
      <c r="M257" s="95">
        <v>16677</v>
      </c>
      <c r="N257" s="95">
        <v>246005</v>
      </c>
      <c r="O257" s="81">
        <v>109887</v>
      </c>
      <c r="P257" s="95">
        <f t="shared" si="26"/>
        <v>-55.331395703339361</v>
      </c>
      <c r="Q257" s="95">
        <f t="shared" si="28"/>
        <v>475758</v>
      </c>
      <c r="R257" s="95">
        <f t="shared" si="29"/>
        <v>511015</v>
      </c>
      <c r="S257" s="95">
        <f t="shared" si="30"/>
        <v>4313069</v>
      </c>
      <c r="T257" s="95">
        <f t="shared" si="31"/>
        <v>2821492</v>
      </c>
      <c r="U257" s="95">
        <f t="shared" si="27"/>
        <v>-34.582729838080496</v>
      </c>
    </row>
    <row r="258" spans="1:21" ht="12.75" customHeight="1" x14ac:dyDescent="0.25">
      <c r="A258" s="76" t="s">
        <v>205</v>
      </c>
      <c r="B258" s="77"/>
      <c r="C258" s="93"/>
      <c r="D258" s="93"/>
      <c r="E258" s="78"/>
      <c r="F258" s="93"/>
      <c r="G258" s="77"/>
      <c r="H258" s="93"/>
      <c r="I258" s="93"/>
      <c r="J258" s="78"/>
      <c r="K258" s="93"/>
      <c r="L258" s="93"/>
      <c r="M258" s="93"/>
      <c r="N258" s="93"/>
      <c r="O258" s="79"/>
      <c r="P258" s="93"/>
      <c r="Q258" s="93"/>
      <c r="R258" s="93"/>
      <c r="S258" s="93"/>
      <c r="T258" s="93"/>
      <c r="U258" s="93"/>
    </row>
    <row r="259" spans="1:21" ht="12.75" customHeight="1" x14ac:dyDescent="0.25">
      <c r="A259" s="88" t="s">
        <v>206</v>
      </c>
      <c r="B259" s="89">
        <v>1466</v>
      </c>
      <c r="C259" s="94">
        <v>990</v>
      </c>
      <c r="D259" s="94">
        <v>17069</v>
      </c>
      <c r="E259" s="90">
        <v>5089</v>
      </c>
      <c r="F259" s="94">
        <f t="shared" si="24"/>
        <v>-70.185716796531722</v>
      </c>
      <c r="G259" s="89">
        <v>1063</v>
      </c>
      <c r="H259" s="94">
        <v>312</v>
      </c>
      <c r="I259" s="94">
        <v>13261</v>
      </c>
      <c r="J259" s="90">
        <v>2208</v>
      </c>
      <c r="K259" s="94">
        <f t="shared" si="25"/>
        <v>-83.34967197043963</v>
      </c>
      <c r="L259" s="94">
        <v>262</v>
      </c>
      <c r="M259" s="94">
        <v>1001</v>
      </c>
      <c r="N259" s="94">
        <v>3899</v>
      </c>
      <c r="O259" s="80">
        <v>3187</v>
      </c>
      <c r="P259" s="94">
        <f t="shared" si="26"/>
        <v>-18.261092587843038</v>
      </c>
      <c r="Q259" s="94">
        <f t="shared" si="28"/>
        <v>1325</v>
      </c>
      <c r="R259" s="94">
        <f t="shared" si="29"/>
        <v>1313</v>
      </c>
      <c r="S259" s="94">
        <f t="shared" si="30"/>
        <v>17160</v>
      </c>
      <c r="T259" s="94">
        <f t="shared" si="31"/>
        <v>5395</v>
      </c>
      <c r="U259" s="94">
        <f t="shared" si="27"/>
        <v>-68.560606060606062</v>
      </c>
    </row>
    <row r="260" spans="1:21" ht="12.75" customHeight="1" x14ac:dyDescent="0.25">
      <c r="A260" s="76" t="s">
        <v>21</v>
      </c>
      <c r="B260" s="91">
        <v>1466</v>
      </c>
      <c r="C260" s="95">
        <v>990</v>
      </c>
      <c r="D260" s="95">
        <v>17069</v>
      </c>
      <c r="E260" s="92">
        <v>5089</v>
      </c>
      <c r="F260" s="95">
        <f t="shared" si="24"/>
        <v>-70.185716796531722</v>
      </c>
      <c r="G260" s="91">
        <v>1063</v>
      </c>
      <c r="H260" s="95">
        <v>312</v>
      </c>
      <c r="I260" s="95">
        <v>13261</v>
      </c>
      <c r="J260" s="92">
        <v>2208</v>
      </c>
      <c r="K260" s="95">
        <f t="shared" si="25"/>
        <v>-83.34967197043963</v>
      </c>
      <c r="L260" s="95">
        <v>262</v>
      </c>
      <c r="M260" s="95">
        <v>1001</v>
      </c>
      <c r="N260" s="95">
        <v>3899</v>
      </c>
      <c r="O260" s="81">
        <v>3187</v>
      </c>
      <c r="P260" s="95">
        <f t="shared" si="26"/>
        <v>-18.261092587843038</v>
      </c>
      <c r="Q260" s="95">
        <f t="shared" si="28"/>
        <v>1325</v>
      </c>
      <c r="R260" s="95">
        <f t="shared" si="29"/>
        <v>1313</v>
      </c>
      <c r="S260" s="95">
        <f t="shared" si="30"/>
        <v>17160</v>
      </c>
      <c r="T260" s="95">
        <f t="shared" si="31"/>
        <v>5395</v>
      </c>
      <c r="U260" s="95">
        <f t="shared" si="27"/>
        <v>-68.560606060606062</v>
      </c>
    </row>
    <row r="261" spans="1:21" ht="12.75" customHeight="1" x14ac:dyDescent="0.25">
      <c r="A261" s="76" t="s">
        <v>207</v>
      </c>
      <c r="B261" s="77"/>
      <c r="C261" s="93"/>
      <c r="D261" s="93"/>
      <c r="E261" s="78"/>
      <c r="F261" s="93"/>
      <c r="G261" s="77"/>
      <c r="H261" s="93"/>
      <c r="I261" s="93"/>
      <c r="J261" s="78"/>
      <c r="K261" s="93"/>
      <c r="L261" s="93"/>
      <c r="M261" s="93"/>
      <c r="N261" s="93"/>
      <c r="O261" s="79"/>
      <c r="P261" s="93"/>
      <c r="Q261" s="93"/>
      <c r="R261" s="93"/>
      <c r="S261" s="93"/>
      <c r="T261" s="93"/>
      <c r="U261" s="93"/>
    </row>
    <row r="262" spans="1:21" ht="12.75" customHeight="1" x14ac:dyDescent="0.25">
      <c r="A262" s="88" t="s">
        <v>208</v>
      </c>
      <c r="B262" s="89">
        <v>0</v>
      </c>
      <c r="C262" s="94">
        <v>1000</v>
      </c>
      <c r="D262" s="94">
        <v>0</v>
      </c>
      <c r="E262" s="90">
        <v>5220</v>
      </c>
      <c r="F262" s="94" t="s">
        <v>41</v>
      </c>
      <c r="G262" s="89">
        <v>0</v>
      </c>
      <c r="H262" s="94">
        <v>1041</v>
      </c>
      <c r="I262" s="94">
        <v>0</v>
      </c>
      <c r="J262" s="90">
        <v>5403</v>
      </c>
      <c r="K262" s="94" t="s">
        <v>41</v>
      </c>
      <c r="L262" s="94">
        <v>0</v>
      </c>
      <c r="M262" s="94">
        <v>39</v>
      </c>
      <c r="N262" s="94">
        <v>4</v>
      </c>
      <c r="O262" s="80">
        <v>127</v>
      </c>
      <c r="P262" s="94">
        <f t="shared" si="26"/>
        <v>3075</v>
      </c>
      <c r="Q262" s="94">
        <f t="shared" si="28"/>
        <v>0</v>
      </c>
      <c r="R262" s="94">
        <f t="shared" si="29"/>
        <v>1080</v>
      </c>
      <c r="S262" s="94">
        <f t="shared" si="30"/>
        <v>4</v>
      </c>
      <c r="T262" s="94">
        <f t="shared" si="31"/>
        <v>5530</v>
      </c>
      <c r="U262" s="94">
        <f t="shared" si="27"/>
        <v>138150</v>
      </c>
    </row>
    <row r="263" spans="1:21" ht="12.75" customHeight="1" x14ac:dyDescent="0.25">
      <c r="A263" s="76" t="s">
        <v>21</v>
      </c>
      <c r="B263" s="91">
        <v>0</v>
      </c>
      <c r="C263" s="95">
        <v>1000</v>
      </c>
      <c r="D263" s="95">
        <v>0</v>
      </c>
      <c r="E263" s="92">
        <v>5220</v>
      </c>
      <c r="F263" s="95" t="s">
        <v>41</v>
      </c>
      <c r="G263" s="91">
        <v>0</v>
      </c>
      <c r="H263" s="95">
        <v>1041</v>
      </c>
      <c r="I263" s="95">
        <v>0</v>
      </c>
      <c r="J263" s="92">
        <v>5403</v>
      </c>
      <c r="K263" s="95" t="s">
        <v>41</v>
      </c>
      <c r="L263" s="95">
        <v>0</v>
      </c>
      <c r="M263" s="95">
        <v>39</v>
      </c>
      <c r="N263" s="95">
        <v>4</v>
      </c>
      <c r="O263" s="81">
        <v>127</v>
      </c>
      <c r="P263" s="95">
        <f t="shared" si="26"/>
        <v>3075</v>
      </c>
      <c r="Q263" s="95">
        <f t="shared" si="28"/>
        <v>0</v>
      </c>
      <c r="R263" s="95">
        <f t="shared" si="29"/>
        <v>1080</v>
      </c>
      <c r="S263" s="95">
        <f t="shared" si="30"/>
        <v>4</v>
      </c>
      <c r="T263" s="95">
        <f t="shared" si="31"/>
        <v>5530</v>
      </c>
      <c r="U263" s="95">
        <f t="shared" si="27"/>
        <v>138150</v>
      </c>
    </row>
    <row r="264" spans="1:21" ht="12.75" customHeight="1" x14ac:dyDescent="0.25">
      <c r="A264" s="76" t="s">
        <v>209</v>
      </c>
      <c r="B264" s="91">
        <v>556049</v>
      </c>
      <c r="C264" s="95">
        <v>524058</v>
      </c>
      <c r="D264" s="95">
        <v>4394953</v>
      </c>
      <c r="E264" s="92">
        <v>2721882</v>
      </c>
      <c r="F264" s="95">
        <f t="shared" si="24"/>
        <v>-38.068006643074455</v>
      </c>
      <c r="G264" s="91">
        <v>459851</v>
      </c>
      <c r="H264" s="95">
        <v>502561</v>
      </c>
      <c r="I264" s="95">
        <v>4157329</v>
      </c>
      <c r="J264" s="92">
        <v>2779416</v>
      </c>
      <c r="K264" s="95">
        <f t="shared" si="25"/>
        <v>-33.144189454334743</v>
      </c>
      <c r="L264" s="95">
        <v>26391</v>
      </c>
      <c r="M264" s="95">
        <v>19188</v>
      </c>
      <c r="N264" s="95">
        <v>260872</v>
      </c>
      <c r="O264" s="81">
        <v>122840</v>
      </c>
      <c r="P264" s="95">
        <f t="shared" si="26"/>
        <v>-52.911772823453653</v>
      </c>
      <c r="Q264" s="95">
        <f t="shared" si="28"/>
        <v>486242</v>
      </c>
      <c r="R264" s="95">
        <f t="shared" si="29"/>
        <v>521749</v>
      </c>
      <c r="S264" s="95">
        <f t="shared" si="30"/>
        <v>4418201</v>
      </c>
      <c r="T264" s="95">
        <f t="shared" si="31"/>
        <v>2902256</v>
      </c>
      <c r="U264" s="95">
        <f t="shared" si="27"/>
        <v>-34.311363380706311</v>
      </c>
    </row>
    <row r="265" spans="1:21" ht="12.75" customHeight="1" x14ac:dyDescent="0.25">
      <c r="A265" s="76"/>
      <c r="B265" s="91"/>
      <c r="C265" s="95"/>
      <c r="D265" s="95"/>
      <c r="E265" s="92"/>
      <c r="F265" s="95"/>
      <c r="G265" s="91"/>
      <c r="H265" s="95"/>
      <c r="I265" s="95"/>
      <c r="J265" s="92"/>
      <c r="K265" s="95"/>
      <c r="L265" s="95"/>
      <c r="M265" s="95"/>
      <c r="N265" s="95"/>
      <c r="O265" s="81"/>
      <c r="P265" s="95"/>
      <c r="Q265" s="95"/>
      <c r="R265" s="95"/>
      <c r="S265" s="95"/>
      <c r="T265" s="95"/>
      <c r="U265" s="95"/>
    </row>
    <row r="266" spans="1:21" ht="12.75" customHeight="1" x14ac:dyDescent="0.25">
      <c r="A266" s="124" t="s">
        <v>316</v>
      </c>
      <c r="B266" s="91"/>
      <c r="C266" s="95"/>
      <c r="D266" s="95"/>
      <c r="E266" s="92"/>
      <c r="F266" s="95"/>
      <c r="G266" s="91"/>
      <c r="H266" s="95"/>
      <c r="I266" s="95"/>
      <c r="J266" s="92"/>
      <c r="K266" s="95"/>
      <c r="L266" s="95"/>
      <c r="M266" s="95"/>
      <c r="N266" s="95"/>
      <c r="O266" s="81"/>
      <c r="P266" s="95"/>
      <c r="Q266" s="95"/>
      <c r="R266" s="95"/>
      <c r="S266" s="95"/>
      <c r="T266" s="95"/>
      <c r="U266" s="95"/>
    </row>
    <row r="267" spans="1:21" customFormat="1" ht="12.75" customHeight="1" x14ac:dyDescent="0.25">
      <c r="A267" s="103" t="s">
        <v>31</v>
      </c>
      <c r="B267" s="106">
        <v>37957</v>
      </c>
      <c r="C267" s="107">
        <v>50414</v>
      </c>
      <c r="D267" s="107">
        <v>343942</v>
      </c>
      <c r="E267" s="108">
        <v>285824</v>
      </c>
      <c r="F267" s="107">
        <f t="shared" si="24"/>
        <v>-16.897616458588949</v>
      </c>
      <c r="G267" s="106">
        <v>36093</v>
      </c>
      <c r="H267" s="107">
        <v>47634</v>
      </c>
      <c r="I267" s="107">
        <v>330774</v>
      </c>
      <c r="J267" s="108">
        <v>288592</v>
      </c>
      <c r="K267" s="107">
        <f t="shared" si="25"/>
        <v>-12.752513800963799</v>
      </c>
      <c r="L267" s="61">
        <v>1248</v>
      </c>
      <c r="M267" s="61">
        <v>2020</v>
      </c>
      <c r="N267" s="61">
        <v>12448</v>
      </c>
      <c r="O267" s="62">
        <v>6260</v>
      </c>
      <c r="P267" s="107">
        <f t="shared" si="26"/>
        <v>-49.710796915167094</v>
      </c>
      <c r="Q267" s="61">
        <f t="shared" si="28"/>
        <v>37341</v>
      </c>
      <c r="R267" s="61">
        <f t="shared" si="29"/>
        <v>49654</v>
      </c>
      <c r="S267" s="61">
        <f t="shared" si="30"/>
        <v>343222</v>
      </c>
      <c r="T267" s="107">
        <f t="shared" si="31"/>
        <v>294852</v>
      </c>
      <c r="U267" s="107">
        <f t="shared" si="27"/>
        <v>-14.092919451550308</v>
      </c>
    </row>
    <row r="268" spans="1:21" customFormat="1" ht="12.75" customHeight="1" x14ac:dyDescent="0.25">
      <c r="A268" s="103" t="s">
        <v>32</v>
      </c>
      <c r="B268" s="106">
        <v>326281</v>
      </c>
      <c r="C268" s="107">
        <v>278332</v>
      </c>
      <c r="D268" s="107">
        <v>2438251</v>
      </c>
      <c r="E268" s="108">
        <v>1331837</v>
      </c>
      <c r="F268" s="107">
        <f t="shared" ref="F268:F331" si="32">(E268-D268)/D268*100</f>
        <v>-45.37736270794106</v>
      </c>
      <c r="G268" s="106">
        <v>264711</v>
      </c>
      <c r="H268" s="107">
        <v>265309</v>
      </c>
      <c r="I268" s="107">
        <v>2328290</v>
      </c>
      <c r="J268" s="108">
        <v>1447002</v>
      </c>
      <c r="K268" s="107">
        <f t="shared" ref="K268:K331" si="33">(J268-I268)/I268*100</f>
        <v>-37.851298592529282</v>
      </c>
      <c r="L268" s="61">
        <v>13358</v>
      </c>
      <c r="M268" s="61">
        <v>8300</v>
      </c>
      <c r="N268" s="61">
        <v>134020</v>
      </c>
      <c r="O268" s="62">
        <v>52706</v>
      </c>
      <c r="P268" s="107">
        <f t="shared" ref="P268:P331" si="34">(O268-N268)/N268*100</f>
        <v>-60.673033875540959</v>
      </c>
      <c r="Q268" s="61">
        <f t="shared" si="28"/>
        <v>278069</v>
      </c>
      <c r="R268" s="61">
        <f t="shared" si="29"/>
        <v>273609</v>
      </c>
      <c r="S268" s="61">
        <f t="shared" si="30"/>
        <v>2462310</v>
      </c>
      <c r="T268" s="107">
        <f t="shared" si="31"/>
        <v>1499708</v>
      </c>
      <c r="U268" s="107">
        <f t="shared" ref="U268:U331" si="35">(T268-S268)/S268*100</f>
        <v>-39.093452895857958</v>
      </c>
    </row>
    <row r="269" spans="1:21" customFormat="1" ht="12.75" customHeight="1" x14ac:dyDescent="0.25">
      <c r="A269" s="103" t="s">
        <v>34</v>
      </c>
      <c r="B269" s="106">
        <v>16334</v>
      </c>
      <c r="C269" s="107">
        <v>28403</v>
      </c>
      <c r="D269" s="107">
        <v>222827</v>
      </c>
      <c r="E269" s="108">
        <v>194248</v>
      </c>
      <c r="F269" s="107">
        <f t="shared" si="32"/>
        <v>-12.825645007113144</v>
      </c>
      <c r="G269" s="106">
        <v>15820</v>
      </c>
      <c r="H269" s="107">
        <v>26230</v>
      </c>
      <c r="I269" s="107">
        <v>194998</v>
      </c>
      <c r="J269" s="108">
        <v>165318</v>
      </c>
      <c r="K269" s="107">
        <f t="shared" si="33"/>
        <v>-15.220668929937741</v>
      </c>
      <c r="L269" s="61">
        <v>5038</v>
      </c>
      <c r="M269" s="61">
        <v>2054</v>
      </c>
      <c r="N269" s="61">
        <v>41359</v>
      </c>
      <c r="O269" s="62">
        <v>22825</v>
      </c>
      <c r="P269" s="107">
        <f t="shared" si="34"/>
        <v>-44.812495466524823</v>
      </c>
      <c r="Q269" s="61">
        <f t="shared" ref="Q269:Q331" si="36">G269+L269</f>
        <v>20858</v>
      </c>
      <c r="R269" s="61">
        <f t="shared" ref="R269:R331" si="37">H269+M269</f>
        <v>28284</v>
      </c>
      <c r="S269" s="61">
        <f t="shared" ref="S269:S331" si="38">I269+N269</f>
        <v>236357</v>
      </c>
      <c r="T269" s="107">
        <f t="shared" ref="T269:T331" si="39">J269+O269</f>
        <v>188143</v>
      </c>
      <c r="U269" s="107">
        <f t="shared" si="35"/>
        <v>-20.398803504867637</v>
      </c>
    </row>
    <row r="270" spans="1:21" customFormat="1" ht="12.75" customHeight="1" x14ac:dyDescent="0.25">
      <c r="A270" s="103" t="s">
        <v>35</v>
      </c>
      <c r="B270" s="106">
        <v>0</v>
      </c>
      <c r="C270" s="107">
        <v>0</v>
      </c>
      <c r="D270" s="107">
        <v>1254</v>
      </c>
      <c r="E270" s="108">
        <v>0</v>
      </c>
      <c r="F270" s="107">
        <f t="shared" si="32"/>
        <v>-100</v>
      </c>
      <c r="G270" s="106">
        <v>0</v>
      </c>
      <c r="H270" s="107">
        <v>0</v>
      </c>
      <c r="I270" s="107">
        <v>702</v>
      </c>
      <c r="J270" s="108">
        <v>-22</v>
      </c>
      <c r="K270" s="107">
        <f t="shared" si="33"/>
        <v>-103.13390313390313</v>
      </c>
      <c r="L270" s="61">
        <v>105</v>
      </c>
      <c r="M270" s="61">
        <v>0</v>
      </c>
      <c r="N270" s="61">
        <v>344</v>
      </c>
      <c r="O270" s="62">
        <v>44</v>
      </c>
      <c r="P270" s="107">
        <f t="shared" si="34"/>
        <v>-87.20930232558139</v>
      </c>
      <c r="Q270" s="61">
        <f t="shared" si="36"/>
        <v>105</v>
      </c>
      <c r="R270" s="61">
        <f t="shared" si="37"/>
        <v>0</v>
      </c>
      <c r="S270" s="61">
        <f t="shared" si="38"/>
        <v>1046</v>
      </c>
      <c r="T270" s="107">
        <f t="shared" si="39"/>
        <v>22</v>
      </c>
      <c r="U270" s="107">
        <f t="shared" si="35"/>
        <v>-97.896749521988525</v>
      </c>
    </row>
    <row r="271" spans="1:21" customFormat="1" ht="12.75" customHeight="1" x14ac:dyDescent="0.25">
      <c r="A271" s="103" t="s">
        <v>26</v>
      </c>
      <c r="B271" s="106">
        <v>7092</v>
      </c>
      <c r="C271" s="107">
        <v>7932</v>
      </c>
      <c r="D271" s="107">
        <v>65495</v>
      </c>
      <c r="E271" s="108">
        <v>44591</v>
      </c>
      <c r="F271" s="107">
        <f t="shared" si="32"/>
        <v>-31.916940224444613</v>
      </c>
      <c r="G271" s="106">
        <v>5026</v>
      </c>
      <c r="H271" s="107">
        <v>5798</v>
      </c>
      <c r="I271" s="107">
        <v>48471</v>
      </c>
      <c r="J271" s="108">
        <v>31067</v>
      </c>
      <c r="K271" s="107">
        <f t="shared" si="33"/>
        <v>-35.9060056528646</v>
      </c>
      <c r="L271" s="61">
        <v>1576</v>
      </c>
      <c r="M271" s="61">
        <v>2983</v>
      </c>
      <c r="N271" s="61">
        <v>16996</v>
      </c>
      <c r="O271" s="62">
        <v>15169</v>
      </c>
      <c r="P271" s="107">
        <f t="shared" si="34"/>
        <v>-10.749588138385501</v>
      </c>
      <c r="Q271" s="61">
        <f t="shared" si="36"/>
        <v>6602</v>
      </c>
      <c r="R271" s="61">
        <f t="shared" si="37"/>
        <v>8781</v>
      </c>
      <c r="S271" s="61">
        <f t="shared" si="38"/>
        <v>65467</v>
      </c>
      <c r="T271" s="107">
        <f t="shared" si="39"/>
        <v>46236</v>
      </c>
      <c r="U271" s="107">
        <f t="shared" si="35"/>
        <v>-29.375105014740249</v>
      </c>
    </row>
    <row r="272" spans="1:21" customFormat="1" ht="12.75" customHeight="1" x14ac:dyDescent="0.25">
      <c r="A272" s="103" t="s">
        <v>37</v>
      </c>
      <c r="B272" s="106">
        <v>60665</v>
      </c>
      <c r="C272" s="107">
        <v>54019</v>
      </c>
      <c r="D272" s="107">
        <v>485263</v>
      </c>
      <c r="E272" s="108">
        <v>280459</v>
      </c>
      <c r="F272" s="107">
        <f t="shared" si="32"/>
        <v>-42.204742582888045</v>
      </c>
      <c r="G272" s="106">
        <v>56952</v>
      </c>
      <c r="H272" s="107">
        <v>54660</v>
      </c>
      <c r="I272" s="107">
        <v>460288</v>
      </c>
      <c r="J272" s="108">
        <v>282381</v>
      </c>
      <c r="K272" s="107">
        <f t="shared" si="33"/>
        <v>-38.651235748053395</v>
      </c>
      <c r="L272" s="61">
        <v>2146</v>
      </c>
      <c r="M272" s="61">
        <v>664</v>
      </c>
      <c r="N272" s="61">
        <v>16290</v>
      </c>
      <c r="O272" s="62">
        <v>6264</v>
      </c>
      <c r="P272" s="107">
        <f t="shared" si="34"/>
        <v>-61.546961325966855</v>
      </c>
      <c r="Q272" s="61">
        <f t="shared" si="36"/>
        <v>59098</v>
      </c>
      <c r="R272" s="61">
        <f t="shared" si="37"/>
        <v>55324</v>
      </c>
      <c r="S272" s="61">
        <f t="shared" si="38"/>
        <v>476578</v>
      </c>
      <c r="T272" s="107">
        <f t="shared" si="39"/>
        <v>288645</v>
      </c>
      <c r="U272" s="107">
        <f t="shared" si="35"/>
        <v>-39.433838742031732</v>
      </c>
    </row>
    <row r="273" spans="1:21" customFormat="1" ht="12.75" customHeight="1" x14ac:dyDescent="0.25">
      <c r="A273" s="103" t="s">
        <v>28</v>
      </c>
      <c r="B273" s="106">
        <v>107720</v>
      </c>
      <c r="C273" s="107">
        <v>104958</v>
      </c>
      <c r="D273" s="107">
        <v>837921</v>
      </c>
      <c r="E273" s="108">
        <v>584923</v>
      </c>
      <c r="F273" s="107">
        <f t="shared" si="32"/>
        <v>-30.193538531675419</v>
      </c>
      <c r="G273" s="106">
        <v>81249</v>
      </c>
      <c r="H273" s="107">
        <v>102930</v>
      </c>
      <c r="I273" s="107">
        <v>793806</v>
      </c>
      <c r="J273" s="108">
        <v>565078</v>
      </c>
      <c r="K273" s="107">
        <f t="shared" si="33"/>
        <v>-28.814093115950246</v>
      </c>
      <c r="L273" s="61">
        <v>2920</v>
      </c>
      <c r="M273" s="61">
        <v>3167</v>
      </c>
      <c r="N273" s="61">
        <v>39415</v>
      </c>
      <c r="O273" s="62">
        <v>19572</v>
      </c>
      <c r="P273" s="107">
        <f t="shared" si="34"/>
        <v>-50.343777749587723</v>
      </c>
      <c r="Q273" s="61">
        <f t="shared" si="36"/>
        <v>84169</v>
      </c>
      <c r="R273" s="61">
        <f t="shared" si="37"/>
        <v>106097</v>
      </c>
      <c r="S273" s="61">
        <f t="shared" si="38"/>
        <v>833221</v>
      </c>
      <c r="T273" s="107">
        <f t="shared" si="39"/>
        <v>584650</v>
      </c>
      <c r="U273" s="107">
        <f t="shared" si="35"/>
        <v>-29.832541426584303</v>
      </c>
    </row>
    <row r="274" spans="1:21" customFormat="1" ht="12.75" customHeight="1" x14ac:dyDescent="0.25">
      <c r="A274" s="104" t="s">
        <v>77</v>
      </c>
      <c r="B274" s="109">
        <v>556049</v>
      </c>
      <c r="C274" s="110">
        <v>524058</v>
      </c>
      <c r="D274" s="110">
        <v>4394953</v>
      </c>
      <c r="E274" s="111">
        <v>2721882</v>
      </c>
      <c r="F274" s="110">
        <f t="shared" si="32"/>
        <v>-38.068006643074455</v>
      </c>
      <c r="G274" s="109">
        <v>459851</v>
      </c>
      <c r="H274" s="110">
        <v>502561</v>
      </c>
      <c r="I274" s="110">
        <v>4157329</v>
      </c>
      <c r="J274" s="111">
        <v>2779416</v>
      </c>
      <c r="K274" s="110">
        <f t="shared" si="33"/>
        <v>-33.144189454334743</v>
      </c>
      <c r="L274" s="60">
        <v>26391</v>
      </c>
      <c r="M274" s="60">
        <v>19188</v>
      </c>
      <c r="N274" s="60">
        <v>260872</v>
      </c>
      <c r="O274" s="63">
        <v>122840</v>
      </c>
      <c r="P274" s="110">
        <f t="shared" si="34"/>
        <v>-52.911772823453653</v>
      </c>
      <c r="Q274" s="60">
        <f t="shared" si="36"/>
        <v>486242</v>
      </c>
      <c r="R274" s="60">
        <f t="shared" si="37"/>
        <v>521749</v>
      </c>
      <c r="S274" s="60">
        <f t="shared" si="38"/>
        <v>4418201</v>
      </c>
      <c r="T274" s="110">
        <f t="shared" si="39"/>
        <v>2902256</v>
      </c>
      <c r="U274" s="110">
        <f t="shared" si="35"/>
        <v>-34.311363380706311</v>
      </c>
    </row>
    <row r="275" spans="1:21" ht="12.75" customHeight="1" x14ac:dyDescent="0.25">
      <c r="A275" s="76"/>
      <c r="B275" s="91"/>
      <c r="C275" s="95"/>
      <c r="D275" s="95"/>
      <c r="E275" s="92"/>
      <c r="F275" s="95"/>
      <c r="G275" s="91"/>
      <c r="H275" s="95"/>
      <c r="I275" s="95"/>
      <c r="J275" s="92"/>
      <c r="K275" s="95"/>
      <c r="L275" s="95"/>
      <c r="M275" s="95"/>
      <c r="N275" s="95"/>
      <c r="O275" s="81"/>
      <c r="P275" s="95"/>
      <c r="Q275" s="95"/>
      <c r="R275" s="95"/>
      <c r="S275" s="95"/>
      <c r="T275" s="95"/>
      <c r="U275" s="95"/>
    </row>
    <row r="276" spans="1:21" ht="12.75" customHeight="1" x14ac:dyDescent="0.25">
      <c r="A276" s="76" t="s">
        <v>59</v>
      </c>
      <c r="B276" s="77"/>
      <c r="C276" s="93"/>
      <c r="D276" s="93"/>
      <c r="E276" s="78"/>
      <c r="F276" s="93"/>
      <c r="G276" s="77"/>
      <c r="H276" s="93"/>
      <c r="I276" s="93"/>
      <c r="J276" s="78"/>
      <c r="K276" s="93"/>
      <c r="L276" s="93"/>
      <c r="M276" s="93"/>
      <c r="N276" s="93"/>
      <c r="O276" s="79"/>
      <c r="P276" s="93"/>
      <c r="Q276" s="93"/>
      <c r="R276" s="93"/>
      <c r="S276" s="93"/>
      <c r="T276" s="93"/>
      <c r="U276" s="93"/>
    </row>
    <row r="277" spans="1:21" ht="12.75" customHeight="1" x14ac:dyDescent="0.25">
      <c r="A277" s="76" t="s">
        <v>210</v>
      </c>
      <c r="B277" s="77"/>
      <c r="C277" s="93"/>
      <c r="D277" s="93"/>
      <c r="E277" s="78"/>
      <c r="F277" s="93"/>
      <c r="G277" s="77"/>
      <c r="H277" s="93"/>
      <c r="I277" s="93"/>
      <c r="J277" s="78"/>
      <c r="K277" s="93"/>
      <c r="L277" s="93"/>
      <c r="M277" s="93"/>
      <c r="N277" s="93"/>
      <c r="O277" s="79"/>
      <c r="P277" s="93"/>
      <c r="Q277" s="93"/>
      <c r="R277" s="93"/>
      <c r="S277" s="93"/>
      <c r="T277" s="93"/>
      <c r="U277" s="93"/>
    </row>
    <row r="278" spans="1:21" ht="12.75" customHeight="1" x14ac:dyDescent="0.25">
      <c r="A278" s="76" t="s">
        <v>211</v>
      </c>
      <c r="B278" s="77"/>
      <c r="C278" s="93"/>
      <c r="D278" s="93"/>
      <c r="E278" s="78"/>
      <c r="F278" s="93"/>
      <c r="G278" s="77"/>
      <c r="H278" s="93"/>
      <c r="I278" s="93"/>
      <c r="J278" s="78"/>
      <c r="K278" s="93"/>
      <c r="L278" s="93"/>
      <c r="M278" s="93"/>
      <c r="N278" s="93"/>
      <c r="O278" s="79"/>
      <c r="P278" s="93"/>
      <c r="Q278" s="93"/>
      <c r="R278" s="93"/>
      <c r="S278" s="93"/>
      <c r="T278" s="93"/>
      <c r="U278" s="93"/>
    </row>
    <row r="279" spans="1:21" ht="12.75" customHeight="1" x14ac:dyDescent="0.25">
      <c r="A279" s="88" t="s">
        <v>212</v>
      </c>
      <c r="B279" s="89">
        <v>209423</v>
      </c>
      <c r="C279" s="94">
        <v>180260</v>
      </c>
      <c r="D279" s="94">
        <v>1574527</v>
      </c>
      <c r="E279" s="90">
        <v>1072465</v>
      </c>
      <c r="F279" s="94">
        <f t="shared" si="32"/>
        <v>-31.886528462198488</v>
      </c>
      <c r="G279" s="89">
        <v>98886</v>
      </c>
      <c r="H279" s="94">
        <v>70618</v>
      </c>
      <c r="I279" s="94">
        <v>832930</v>
      </c>
      <c r="J279" s="90">
        <v>504725</v>
      </c>
      <c r="K279" s="94">
        <f t="shared" si="33"/>
        <v>-39.403671376946441</v>
      </c>
      <c r="L279" s="94">
        <v>100792</v>
      </c>
      <c r="M279" s="94">
        <v>113748</v>
      </c>
      <c r="N279" s="94">
        <v>751528</v>
      </c>
      <c r="O279" s="80">
        <v>579276</v>
      </c>
      <c r="P279" s="94">
        <f t="shared" si="34"/>
        <v>-22.920237170138705</v>
      </c>
      <c r="Q279" s="94">
        <f t="shared" si="36"/>
        <v>199678</v>
      </c>
      <c r="R279" s="94">
        <f t="shared" si="37"/>
        <v>184366</v>
      </c>
      <c r="S279" s="94">
        <f t="shared" si="38"/>
        <v>1584458</v>
      </c>
      <c r="T279" s="94">
        <f t="shared" si="39"/>
        <v>1084001</v>
      </c>
      <c r="U279" s="94">
        <f t="shared" si="35"/>
        <v>-31.585374935782458</v>
      </c>
    </row>
    <row r="280" spans="1:21" ht="12.75" customHeight="1" x14ac:dyDescent="0.25">
      <c r="A280" s="88" t="s">
        <v>213</v>
      </c>
      <c r="B280" s="89">
        <v>456201</v>
      </c>
      <c r="C280" s="94">
        <v>436427</v>
      </c>
      <c r="D280" s="94">
        <v>3371947</v>
      </c>
      <c r="E280" s="90">
        <v>2621326</v>
      </c>
      <c r="F280" s="94">
        <f t="shared" si="32"/>
        <v>-22.260759140045796</v>
      </c>
      <c r="G280" s="89">
        <v>380826</v>
      </c>
      <c r="H280" s="94">
        <v>431093</v>
      </c>
      <c r="I280" s="94">
        <v>3250730</v>
      </c>
      <c r="J280" s="90">
        <v>2612369</v>
      </c>
      <c r="K280" s="94">
        <f t="shared" si="33"/>
        <v>-19.637466046088107</v>
      </c>
      <c r="L280" s="94">
        <v>3086</v>
      </c>
      <c r="M280" s="94">
        <v>5092</v>
      </c>
      <c r="N280" s="94">
        <v>48169</v>
      </c>
      <c r="O280" s="80">
        <v>34875</v>
      </c>
      <c r="P280" s="94">
        <f t="shared" si="34"/>
        <v>-27.598663040544746</v>
      </c>
      <c r="Q280" s="94">
        <f t="shared" si="36"/>
        <v>383912</v>
      </c>
      <c r="R280" s="94">
        <f t="shared" si="37"/>
        <v>436185</v>
      </c>
      <c r="S280" s="94">
        <f t="shared" si="38"/>
        <v>3298899</v>
      </c>
      <c r="T280" s="94">
        <f t="shared" si="39"/>
        <v>2647244</v>
      </c>
      <c r="U280" s="94">
        <f t="shared" si="35"/>
        <v>-19.753711768684038</v>
      </c>
    </row>
    <row r="281" spans="1:21" ht="12.75" customHeight="1" x14ac:dyDescent="0.25">
      <c r="A281" s="88" t="s">
        <v>214</v>
      </c>
      <c r="B281" s="89">
        <v>21973</v>
      </c>
      <c r="C281" s="94">
        <v>21205</v>
      </c>
      <c r="D281" s="94">
        <v>314140</v>
      </c>
      <c r="E281" s="90">
        <v>208448</v>
      </c>
      <c r="F281" s="94">
        <f t="shared" si="32"/>
        <v>-33.644871713248868</v>
      </c>
      <c r="G281" s="89">
        <v>21285</v>
      </c>
      <c r="H281" s="94">
        <v>20429</v>
      </c>
      <c r="I281" s="94">
        <v>280809</v>
      </c>
      <c r="J281" s="90">
        <v>180663</v>
      </c>
      <c r="K281" s="94">
        <f t="shared" si="33"/>
        <v>-35.66338685725885</v>
      </c>
      <c r="L281" s="94">
        <v>3210</v>
      </c>
      <c r="M281" s="94">
        <v>4888</v>
      </c>
      <c r="N281" s="94">
        <v>36572</v>
      </c>
      <c r="O281" s="80">
        <v>23658</v>
      </c>
      <c r="P281" s="94">
        <f t="shared" si="34"/>
        <v>-35.311167013015421</v>
      </c>
      <c r="Q281" s="94">
        <f t="shared" si="36"/>
        <v>24495</v>
      </c>
      <c r="R281" s="94">
        <f t="shared" si="37"/>
        <v>25317</v>
      </c>
      <c r="S281" s="94">
        <f t="shared" si="38"/>
        <v>317381</v>
      </c>
      <c r="T281" s="94">
        <f t="shared" si="39"/>
        <v>204321</v>
      </c>
      <c r="U281" s="94">
        <f t="shared" si="35"/>
        <v>-35.622800356669117</v>
      </c>
    </row>
    <row r="282" spans="1:21" ht="12.75" customHeight="1" x14ac:dyDescent="0.25">
      <c r="A282" s="88" t="s">
        <v>215</v>
      </c>
      <c r="B282" s="89">
        <v>0</v>
      </c>
      <c r="C282" s="94">
        <v>0</v>
      </c>
      <c r="D282" s="94">
        <v>0</v>
      </c>
      <c r="E282" s="90">
        <v>0</v>
      </c>
      <c r="F282" s="94" t="s">
        <v>41</v>
      </c>
      <c r="G282" s="89">
        <v>0</v>
      </c>
      <c r="H282" s="94">
        <v>1</v>
      </c>
      <c r="I282" s="94">
        <v>0</v>
      </c>
      <c r="J282" s="90">
        <v>13</v>
      </c>
      <c r="K282" s="94" t="s">
        <v>41</v>
      </c>
      <c r="L282" s="94">
        <v>0</v>
      </c>
      <c r="M282" s="94">
        <v>0</v>
      </c>
      <c r="N282" s="94">
        <v>0</v>
      </c>
      <c r="O282" s="80">
        <v>0</v>
      </c>
      <c r="P282" s="94" t="s">
        <v>41</v>
      </c>
      <c r="Q282" s="94">
        <f t="shared" si="36"/>
        <v>0</v>
      </c>
      <c r="R282" s="94">
        <f t="shared" si="37"/>
        <v>1</v>
      </c>
      <c r="S282" s="94">
        <f t="shared" si="38"/>
        <v>0</v>
      </c>
      <c r="T282" s="94">
        <f t="shared" si="39"/>
        <v>13</v>
      </c>
      <c r="U282" s="94" t="s">
        <v>41</v>
      </c>
    </row>
    <row r="283" spans="1:21" ht="12.75" customHeight="1" x14ac:dyDescent="0.25">
      <c r="A283" s="88" t="s">
        <v>216</v>
      </c>
      <c r="B283" s="89">
        <v>2328</v>
      </c>
      <c r="C283" s="94">
        <v>3016</v>
      </c>
      <c r="D283" s="94">
        <v>16814</v>
      </c>
      <c r="E283" s="90">
        <v>12754</v>
      </c>
      <c r="F283" s="94">
        <f t="shared" si="32"/>
        <v>-24.146544546211491</v>
      </c>
      <c r="G283" s="89">
        <v>25</v>
      </c>
      <c r="H283" s="94">
        <v>0</v>
      </c>
      <c r="I283" s="94">
        <v>4009</v>
      </c>
      <c r="J283" s="90">
        <v>0</v>
      </c>
      <c r="K283" s="94">
        <f t="shared" si="33"/>
        <v>-100</v>
      </c>
      <c r="L283" s="94">
        <v>2604</v>
      </c>
      <c r="M283" s="94">
        <v>1802</v>
      </c>
      <c r="N283" s="94">
        <v>15194</v>
      </c>
      <c r="O283" s="80">
        <v>11854</v>
      </c>
      <c r="P283" s="94">
        <f t="shared" si="34"/>
        <v>-21.982361458470447</v>
      </c>
      <c r="Q283" s="94">
        <f t="shared" si="36"/>
        <v>2629</v>
      </c>
      <c r="R283" s="94">
        <f t="shared" si="37"/>
        <v>1802</v>
      </c>
      <c r="S283" s="94">
        <f t="shared" si="38"/>
        <v>19203</v>
      </c>
      <c r="T283" s="94">
        <f t="shared" si="39"/>
        <v>11854</v>
      </c>
      <c r="U283" s="94">
        <f t="shared" si="35"/>
        <v>-38.27006196948394</v>
      </c>
    </row>
    <row r="284" spans="1:21" ht="12.75" customHeight="1" x14ac:dyDescent="0.25">
      <c r="A284" s="88" t="s">
        <v>217</v>
      </c>
      <c r="B284" s="89">
        <v>0</v>
      </c>
      <c r="C284" s="94">
        <v>0</v>
      </c>
      <c r="D284" s="94">
        <v>40</v>
      </c>
      <c r="E284" s="90">
        <v>20</v>
      </c>
      <c r="F284" s="94">
        <f t="shared" si="32"/>
        <v>-50</v>
      </c>
      <c r="G284" s="89">
        <v>0</v>
      </c>
      <c r="H284" s="94">
        <v>0</v>
      </c>
      <c r="I284" s="94">
        <v>0</v>
      </c>
      <c r="J284" s="90">
        <v>0</v>
      </c>
      <c r="K284" s="94" t="s">
        <v>41</v>
      </c>
      <c r="L284" s="94">
        <v>10</v>
      </c>
      <c r="M284" s="94">
        <v>0</v>
      </c>
      <c r="N284" s="94">
        <v>68</v>
      </c>
      <c r="O284" s="80">
        <v>20</v>
      </c>
      <c r="P284" s="94">
        <f t="shared" si="34"/>
        <v>-70.588235294117652</v>
      </c>
      <c r="Q284" s="94">
        <f t="shared" si="36"/>
        <v>10</v>
      </c>
      <c r="R284" s="94">
        <f t="shared" si="37"/>
        <v>0</v>
      </c>
      <c r="S284" s="94">
        <f t="shared" si="38"/>
        <v>68</v>
      </c>
      <c r="T284" s="94">
        <f t="shared" si="39"/>
        <v>20</v>
      </c>
      <c r="U284" s="94">
        <f t="shared" si="35"/>
        <v>-70.588235294117652</v>
      </c>
    </row>
    <row r="285" spans="1:21" ht="12.75" customHeight="1" x14ac:dyDescent="0.25">
      <c r="A285" s="88" t="s">
        <v>218</v>
      </c>
      <c r="B285" s="89">
        <v>45611</v>
      </c>
      <c r="C285" s="94">
        <v>70129</v>
      </c>
      <c r="D285" s="94">
        <v>442253</v>
      </c>
      <c r="E285" s="90">
        <v>373206</v>
      </c>
      <c r="F285" s="94">
        <f t="shared" si="32"/>
        <v>-15.612556613522125</v>
      </c>
      <c r="G285" s="89">
        <v>21273</v>
      </c>
      <c r="H285" s="94">
        <v>32172</v>
      </c>
      <c r="I285" s="94">
        <v>281124</v>
      </c>
      <c r="J285" s="90">
        <v>209359</v>
      </c>
      <c r="K285" s="94">
        <f t="shared" si="33"/>
        <v>-25.527880935103369</v>
      </c>
      <c r="L285" s="94">
        <v>22868</v>
      </c>
      <c r="M285" s="94">
        <v>29172</v>
      </c>
      <c r="N285" s="94">
        <v>172805</v>
      </c>
      <c r="O285" s="80">
        <v>176910</v>
      </c>
      <c r="P285" s="94">
        <f t="shared" si="34"/>
        <v>2.3755099678828739</v>
      </c>
      <c r="Q285" s="94">
        <f t="shared" si="36"/>
        <v>44141</v>
      </c>
      <c r="R285" s="94">
        <f t="shared" si="37"/>
        <v>61344</v>
      </c>
      <c r="S285" s="94">
        <f t="shared" si="38"/>
        <v>453929</v>
      </c>
      <c r="T285" s="94">
        <f t="shared" si="39"/>
        <v>386269</v>
      </c>
      <c r="U285" s="94">
        <f t="shared" si="35"/>
        <v>-14.90541472344794</v>
      </c>
    </row>
    <row r="286" spans="1:21" ht="12.75" customHeight="1" x14ac:dyDescent="0.25">
      <c r="A286" s="76" t="s">
        <v>21</v>
      </c>
      <c r="B286" s="91">
        <v>735536</v>
      </c>
      <c r="C286" s="95">
        <v>711037</v>
      </c>
      <c r="D286" s="95">
        <v>5719721</v>
      </c>
      <c r="E286" s="92">
        <v>4288219</v>
      </c>
      <c r="F286" s="95">
        <f t="shared" si="32"/>
        <v>-25.027479487198761</v>
      </c>
      <c r="G286" s="91">
        <v>522295</v>
      </c>
      <c r="H286" s="95">
        <v>554313</v>
      </c>
      <c r="I286" s="95">
        <v>4649602</v>
      </c>
      <c r="J286" s="92">
        <v>3507129</v>
      </c>
      <c r="K286" s="95">
        <f t="shared" si="33"/>
        <v>-24.571414929707963</v>
      </c>
      <c r="L286" s="95">
        <v>132570</v>
      </c>
      <c r="M286" s="95">
        <v>154702</v>
      </c>
      <c r="N286" s="95">
        <v>1024336</v>
      </c>
      <c r="O286" s="81">
        <v>826593</v>
      </c>
      <c r="P286" s="95">
        <f t="shared" si="34"/>
        <v>-19.304505552865468</v>
      </c>
      <c r="Q286" s="95">
        <f t="shared" si="36"/>
        <v>654865</v>
      </c>
      <c r="R286" s="95">
        <f t="shared" si="37"/>
        <v>709015</v>
      </c>
      <c r="S286" s="95">
        <f t="shared" si="38"/>
        <v>5673938</v>
      </c>
      <c r="T286" s="95">
        <f t="shared" si="39"/>
        <v>4333722</v>
      </c>
      <c r="U286" s="95">
        <f t="shared" si="35"/>
        <v>-23.620561239830256</v>
      </c>
    </row>
    <row r="287" spans="1:21" ht="12.75" customHeight="1" x14ac:dyDescent="0.25">
      <c r="A287" s="76" t="s">
        <v>219</v>
      </c>
      <c r="B287" s="77"/>
      <c r="C287" s="93"/>
      <c r="D287" s="93"/>
      <c r="E287" s="78"/>
      <c r="F287" s="93"/>
      <c r="G287" s="77"/>
      <c r="H287" s="93"/>
      <c r="I287" s="93"/>
      <c r="J287" s="78"/>
      <c r="K287" s="93"/>
      <c r="L287" s="93"/>
      <c r="M287" s="93"/>
      <c r="N287" s="93"/>
      <c r="O287" s="79"/>
      <c r="P287" s="93"/>
      <c r="Q287" s="93"/>
      <c r="R287" s="93"/>
      <c r="S287" s="93"/>
      <c r="T287" s="93"/>
      <c r="U287" s="93"/>
    </row>
    <row r="288" spans="1:21" ht="12.75" customHeight="1" x14ac:dyDescent="0.25">
      <c r="A288" s="88" t="s">
        <v>220</v>
      </c>
      <c r="B288" s="89">
        <v>51605</v>
      </c>
      <c r="C288" s="94">
        <v>82906</v>
      </c>
      <c r="D288" s="94">
        <v>317209</v>
      </c>
      <c r="E288" s="90">
        <v>433516</v>
      </c>
      <c r="F288" s="94">
        <f t="shared" si="32"/>
        <v>36.665731426283614</v>
      </c>
      <c r="G288" s="89">
        <v>22422</v>
      </c>
      <c r="H288" s="94">
        <v>57865</v>
      </c>
      <c r="I288" s="94">
        <v>122090</v>
      </c>
      <c r="J288" s="90">
        <v>291398</v>
      </c>
      <c r="K288" s="94">
        <f t="shared" si="33"/>
        <v>138.67474813662054</v>
      </c>
      <c r="L288" s="94">
        <v>27470</v>
      </c>
      <c r="M288" s="94">
        <v>26678</v>
      </c>
      <c r="N288" s="94">
        <v>197524</v>
      </c>
      <c r="O288" s="80">
        <v>144366</v>
      </c>
      <c r="P288" s="94">
        <f t="shared" si="34"/>
        <v>-26.912172698001257</v>
      </c>
      <c r="Q288" s="94">
        <f t="shared" si="36"/>
        <v>49892</v>
      </c>
      <c r="R288" s="94">
        <f t="shared" si="37"/>
        <v>84543</v>
      </c>
      <c r="S288" s="94">
        <f t="shared" si="38"/>
        <v>319614</v>
      </c>
      <c r="T288" s="94">
        <f t="shared" si="39"/>
        <v>435764</v>
      </c>
      <c r="U288" s="94">
        <f t="shared" si="35"/>
        <v>36.340710982622788</v>
      </c>
    </row>
    <row r="289" spans="1:21" ht="12.75" customHeight="1" x14ac:dyDescent="0.25">
      <c r="A289" s="88" t="s">
        <v>221</v>
      </c>
      <c r="B289" s="89">
        <v>89806</v>
      </c>
      <c r="C289" s="94">
        <v>94413</v>
      </c>
      <c r="D289" s="94">
        <v>969820</v>
      </c>
      <c r="E289" s="90">
        <v>734666</v>
      </c>
      <c r="F289" s="94">
        <f t="shared" si="32"/>
        <v>-24.247179889051576</v>
      </c>
      <c r="G289" s="89">
        <v>84902</v>
      </c>
      <c r="H289" s="94">
        <v>90398</v>
      </c>
      <c r="I289" s="94">
        <v>916915</v>
      </c>
      <c r="J289" s="90">
        <v>718520</v>
      </c>
      <c r="K289" s="94">
        <f t="shared" si="33"/>
        <v>-21.637229187002067</v>
      </c>
      <c r="L289" s="94">
        <v>2950</v>
      </c>
      <c r="M289" s="94">
        <v>2633</v>
      </c>
      <c r="N289" s="94">
        <v>34197</v>
      </c>
      <c r="O289" s="80">
        <v>23954</v>
      </c>
      <c r="P289" s="94">
        <f t="shared" si="34"/>
        <v>-29.952919846770182</v>
      </c>
      <c r="Q289" s="94">
        <f t="shared" si="36"/>
        <v>87852</v>
      </c>
      <c r="R289" s="94">
        <f t="shared" si="37"/>
        <v>93031</v>
      </c>
      <c r="S289" s="94">
        <f t="shared" si="38"/>
        <v>951112</v>
      </c>
      <c r="T289" s="94">
        <f t="shared" si="39"/>
        <v>742474</v>
      </c>
      <c r="U289" s="94">
        <f t="shared" si="35"/>
        <v>-21.936217816618864</v>
      </c>
    </row>
    <row r="290" spans="1:21" ht="12.75" customHeight="1" x14ac:dyDescent="0.25">
      <c r="A290" s="88" t="s">
        <v>222</v>
      </c>
      <c r="B290" s="89">
        <v>83754</v>
      </c>
      <c r="C290" s="94">
        <v>98103</v>
      </c>
      <c r="D290" s="94">
        <v>723090</v>
      </c>
      <c r="E290" s="90">
        <v>574536</v>
      </c>
      <c r="F290" s="94">
        <f t="shared" si="32"/>
        <v>-20.544330581255448</v>
      </c>
      <c r="G290" s="89">
        <v>75144</v>
      </c>
      <c r="H290" s="94">
        <v>94413</v>
      </c>
      <c r="I290" s="94">
        <v>693028</v>
      </c>
      <c r="J290" s="90">
        <v>582063</v>
      </c>
      <c r="K290" s="94">
        <f t="shared" si="33"/>
        <v>-16.011618578181544</v>
      </c>
      <c r="L290" s="94">
        <v>4515</v>
      </c>
      <c r="M290" s="94">
        <v>2505</v>
      </c>
      <c r="N290" s="94">
        <v>29423</v>
      </c>
      <c r="O290" s="80">
        <v>12771</v>
      </c>
      <c r="P290" s="94">
        <f t="shared" si="34"/>
        <v>-56.595180640995139</v>
      </c>
      <c r="Q290" s="94">
        <f t="shared" si="36"/>
        <v>79659</v>
      </c>
      <c r="R290" s="94">
        <f t="shared" si="37"/>
        <v>96918</v>
      </c>
      <c r="S290" s="94">
        <f t="shared" si="38"/>
        <v>722451</v>
      </c>
      <c r="T290" s="94">
        <f t="shared" si="39"/>
        <v>594834</v>
      </c>
      <c r="U290" s="94">
        <f t="shared" si="35"/>
        <v>-17.664450599417815</v>
      </c>
    </row>
    <row r="291" spans="1:21" ht="12.75" customHeight="1" x14ac:dyDescent="0.25">
      <c r="A291" s="88" t="s">
        <v>223</v>
      </c>
      <c r="B291" s="89">
        <v>6300</v>
      </c>
      <c r="C291" s="94">
        <v>2104</v>
      </c>
      <c r="D291" s="94">
        <v>77044</v>
      </c>
      <c r="E291" s="90">
        <v>6177</v>
      </c>
      <c r="F291" s="94">
        <f t="shared" si="32"/>
        <v>-91.982503504490936</v>
      </c>
      <c r="G291" s="89">
        <v>656</v>
      </c>
      <c r="H291" s="94">
        <v>0</v>
      </c>
      <c r="I291" s="94">
        <v>18156</v>
      </c>
      <c r="J291" s="90">
        <v>0</v>
      </c>
      <c r="K291" s="94">
        <f t="shared" si="33"/>
        <v>-100</v>
      </c>
      <c r="L291" s="94">
        <v>5436</v>
      </c>
      <c r="M291" s="94">
        <v>689</v>
      </c>
      <c r="N291" s="94">
        <v>43092</v>
      </c>
      <c r="O291" s="80">
        <v>6508</v>
      </c>
      <c r="P291" s="94">
        <f t="shared" si="34"/>
        <v>-84.897428757077876</v>
      </c>
      <c r="Q291" s="94">
        <f t="shared" si="36"/>
        <v>6092</v>
      </c>
      <c r="R291" s="94">
        <f t="shared" si="37"/>
        <v>689</v>
      </c>
      <c r="S291" s="94">
        <f t="shared" si="38"/>
        <v>61248</v>
      </c>
      <c r="T291" s="94">
        <f t="shared" si="39"/>
        <v>6508</v>
      </c>
      <c r="U291" s="94">
        <f t="shared" si="35"/>
        <v>-89.374346917450367</v>
      </c>
    </row>
    <row r="292" spans="1:21" ht="12.75" customHeight="1" x14ac:dyDescent="0.25">
      <c r="A292" s="88" t="s">
        <v>224</v>
      </c>
      <c r="B292" s="89">
        <v>1616</v>
      </c>
      <c r="C292" s="94">
        <v>970</v>
      </c>
      <c r="D292" s="94">
        <v>7685</v>
      </c>
      <c r="E292" s="90">
        <v>2722</v>
      </c>
      <c r="F292" s="94">
        <f t="shared" si="32"/>
        <v>-64.580351333767084</v>
      </c>
      <c r="G292" s="89">
        <v>0</v>
      </c>
      <c r="H292" s="94">
        <v>0</v>
      </c>
      <c r="I292" s="94">
        <v>0</v>
      </c>
      <c r="J292" s="90">
        <v>0</v>
      </c>
      <c r="K292" s="94" t="e">
        <f t="shared" si="33"/>
        <v>#DIV/0!</v>
      </c>
      <c r="L292" s="94">
        <v>1384</v>
      </c>
      <c r="M292" s="94">
        <v>1032</v>
      </c>
      <c r="N292" s="94">
        <v>8699</v>
      </c>
      <c r="O292" s="80">
        <v>2064</v>
      </c>
      <c r="P292" s="94">
        <f t="shared" si="34"/>
        <v>-76.273134843085415</v>
      </c>
      <c r="Q292" s="94">
        <f t="shared" si="36"/>
        <v>1384</v>
      </c>
      <c r="R292" s="94">
        <f t="shared" si="37"/>
        <v>1032</v>
      </c>
      <c r="S292" s="94">
        <f t="shared" si="38"/>
        <v>8699</v>
      </c>
      <c r="T292" s="94">
        <f t="shared" si="39"/>
        <v>2064</v>
      </c>
      <c r="U292" s="94">
        <f t="shared" si="35"/>
        <v>-76.273134843085415</v>
      </c>
    </row>
    <row r="293" spans="1:21" ht="12.75" customHeight="1" x14ac:dyDescent="0.25">
      <c r="A293" s="88" t="s">
        <v>225</v>
      </c>
      <c r="B293" s="89">
        <v>24681</v>
      </c>
      <c r="C293" s="94">
        <v>23934</v>
      </c>
      <c r="D293" s="94">
        <v>183192</v>
      </c>
      <c r="E293" s="90">
        <v>140175</v>
      </c>
      <c r="F293" s="94">
        <f t="shared" si="32"/>
        <v>-23.481920607886806</v>
      </c>
      <c r="G293" s="89">
        <v>1370</v>
      </c>
      <c r="H293" s="94">
        <v>0</v>
      </c>
      <c r="I293" s="94">
        <v>31710</v>
      </c>
      <c r="J293" s="90">
        <v>0</v>
      </c>
      <c r="K293" s="94">
        <f t="shared" si="33"/>
        <v>-100</v>
      </c>
      <c r="L293" s="94">
        <v>23312</v>
      </c>
      <c r="M293" s="94">
        <v>20654</v>
      </c>
      <c r="N293" s="94">
        <v>153822</v>
      </c>
      <c r="O293" s="80">
        <v>139294</v>
      </c>
      <c r="P293" s="94">
        <f t="shared" si="34"/>
        <v>-9.4446828152019862</v>
      </c>
      <c r="Q293" s="94">
        <f t="shared" si="36"/>
        <v>24682</v>
      </c>
      <c r="R293" s="94">
        <f t="shared" si="37"/>
        <v>20654</v>
      </c>
      <c r="S293" s="94">
        <f t="shared" si="38"/>
        <v>185532</v>
      </c>
      <c r="T293" s="94">
        <f t="shared" si="39"/>
        <v>139294</v>
      </c>
      <c r="U293" s="94">
        <f t="shared" si="35"/>
        <v>-24.921846366125518</v>
      </c>
    </row>
    <row r="294" spans="1:21" ht="12.75" customHeight="1" x14ac:dyDescent="0.25">
      <c r="A294" s="76" t="s">
        <v>21</v>
      </c>
      <c r="B294" s="91">
        <v>257762</v>
      </c>
      <c r="C294" s="95">
        <v>302430</v>
      </c>
      <c r="D294" s="95">
        <v>2278040</v>
      </c>
      <c r="E294" s="92">
        <v>1891792</v>
      </c>
      <c r="F294" s="95">
        <f t="shared" si="32"/>
        <v>-16.955277343681409</v>
      </c>
      <c r="G294" s="91">
        <v>184494</v>
      </c>
      <c r="H294" s="95">
        <v>242676</v>
      </c>
      <c r="I294" s="95">
        <v>1781899</v>
      </c>
      <c r="J294" s="92">
        <v>1591981</v>
      </c>
      <c r="K294" s="95">
        <f t="shared" si="33"/>
        <v>-10.658179840720489</v>
      </c>
      <c r="L294" s="95">
        <v>65067</v>
      </c>
      <c r="M294" s="95">
        <v>54191</v>
      </c>
      <c r="N294" s="95">
        <v>466757</v>
      </c>
      <c r="O294" s="81">
        <v>328957</v>
      </c>
      <c r="P294" s="95">
        <f t="shared" si="34"/>
        <v>-29.52285664703475</v>
      </c>
      <c r="Q294" s="95">
        <f t="shared" si="36"/>
        <v>249561</v>
      </c>
      <c r="R294" s="95">
        <f t="shared" si="37"/>
        <v>296867</v>
      </c>
      <c r="S294" s="95">
        <f t="shared" si="38"/>
        <v>2248656</v>
      </c>
      <c r="T294" s="95">
        <f t="shared" si="39"/>
        <v>1920938</v>
      </c>
      <c r="U294" s="95">
        <f t="shared" si="35"/>
        <v>-14.573949950548236</v>
      </c>
    </row>
    <row r="295" spans="1:21" ht="12.75" customHeight="1" x14ac:dyDescent="0.25">
      <c r="A295" s="76" t="s">
        <v>226</v>
      </c>
      <c r="B295" s="77"/>
      <c r="C295" s="93"/>
      <c r="D295" s="93"/>
      <c r="E295" s="78"/>
      <c r="F295" s="93"/>
      <c r="G295" s="77"/>
      <c r="H295" s="93"/>
      <c r="I295" s="93"/>
      <c r="J295" s="78"/>
      <c r="K295" s="93"/>
      <c r="L295" s="93"/>
      <c r="M295" s="93"/>
      <c r="N295" s="93"/>
      <c r="O295" s="79"/>
      <c r="P295" s="93"/>
      <c r="Q295" s="93"/>
      <c r="R295" s="93"/>
      <c r="S295" s="93"/>
      <c r="T295" s="93"/>
      <c r="U295" s="93"/>
    </row>
    <row r="296" spans="1:21" ht="12.75" customHeight="1" x14ac:dyDescent="0.25">
      <c r="A296" s="88" t="s">
        <v>227</v>
      </c>
      <c r="B296" s="89">
        <v>57401</v>
      </c>
      <c r="C296" s="94">
        <v>63684</v>
      </c>
      <c r="D296" s="94">
        <v>541529</v>
      </c>
      <c r="E296" s="90">
        <v>395030</v>
      </c>
      <c r="F296" s="94">
        <f t="shared" si="32"/>
        <v>-27.052844815328449</v>
      </c>
      <c r="G296" s="89">
        <v>33933</v>
      </c>
      <c r="H296" s="94">
        <v>30719</v>
      </c>
      <c r="I296" s="94">
        <v>371870</v>
      </c>
      <c r="J296" s="90">
        <v>232249</v>
      </c>
      <c r="K296" s="94">
        <f t="shared" si="33"/>
        <v>-37.54564767257375</v>
      </c>
      <c r="L296" s="94">
        <v>22209</v>
      </c>
      <c r="M296" s="94">
        <v>32106</v>
      </c>
      <c r="N296" s="94">
        <v>182411</v>
      </c>
      <c r="O296" s="80">
        <v>168045</v>
      </c>
      <c r="P296" s="94">
        <f t="shared" si="34"/>
        <v>-7.8756215359819306</v>
      </c>
      <c r="Q296" s="94">
        <f t="shared" si="36"/>
        <v>56142</v>
      </c>
      <c r="R296" s="94">
        <f t="shared" si="37"/>
        <v>62825</v>
      </c>
      <c r="S296" s="94">
        <f t="shared" si="38"/>
        <v>554281</v>
      </c>
      <c r="T296" s="94">
        <f t="shared" si="39"/>
        <v>400294</v>
      </c>
      <c r="U296" s="94">
        <f t="shared" si="35"/>
        <v>-27.781396078884175</v>
      </c>
    </row>
    <row r="297" spans="1:21" ht="12.75" customHeight="1" x14ac:dyDescent="0.25">
      <c r="A297" s="88" t="s">
        <v>228</v>
      </c>
      <c r="B297" s="89">
        <v>2195</v>
      </c>
      <c r="C297" s="94">
        <v>6134</v>
      </c>
      <c r="D297" s="94">
        <v>16633</v>
      </c>
      <c r="E297" s="90">
        <v>37044</v>
      </c>
      <c r="F297" s="94">
        <f t="shared" si="32"/>
        <v>122.71388204172429</v>
      </c>
      <c r="G297" s="89">
        <v>0</v>
      </c>
      <c r="H297" s="94">
        <v>0</v>
      </c>
      <c r="I297" s="94">
        <v>9946</v>
      </c>
      <c r="J297" s="90">
        <v>18896</v>
      </c>
      <c r="K297" s="94">
        <f t="shared" si="33"/>
        <v>89.985923989543537</v>
      </c>
      <c r="L297" s="94">
        <v>2242</v>
      </c>
      <c r="M297" s="94">
        <v>4642</v>
      </c>
      <c r="N297" s="94">
        <v>17375</v>
      </c>
      <c r="O297" s="80">
        <v>20645</v>
      </c>
      <c r="P297" s="94">
        <f t="shared" si="34"/>
        <v>18.820143884892087</v>
      </c>
      <c r="Q297" s="94">
        <f t="shared" si="36"/>
        <v>2242</v>
      </c>
      <c r="R297" s="94">
        <f t="shared" si="37"/>
        <v>4642</v>
      </c>
      <c r="S297" s="94">
        <f t="shared" si="38"/>
        <v>27321</v>
      </c>
      <c r="T297" s="94">
        <f t="shared" si="39"/>
        <v>39541</v>
      </c>
      <c r="U297" s="94">
        <f t="shared" si="35"/>
        <v>44.727498993448265</v>
      </c>
    </row>
    <row r="298" spans="1:21" ht="12.75" customHeight="1" x14ac:dyDescent="0.25">
      <c r="A298" s="88" t="s">
        <v>229</v>
      </c>
      <c r="B298" s="89">
        <v>3790</v>
      </c>
      <c r="C298" s="94">
        <v>5</v>
      </c>
      <c r="D298" s="94">
        <v>189189</v>
      </c>
      <c r="E298" s="90">
        <v>520</v>
      </c>
      <c r="F298" s="94">
        <f t="shared" si="32"/>
        <v>-99.725142582285443</v>
      </c>
      <c r="G298" s="89">
        <v>7672</v>
      </c>
      <c r="H298" s="94">
        <v>0</v>
      </c>
      <c r="I298" s="94">
        <v>189527</v>
      </c>
      <c r="J298" s="90">
        <v>0</v>
      </c>
      <c r="K298" s="94">
        <f t="shared" si="33"/>
        <v>-100</v>
      </c>
      <c r="L298" s="94">
        <v>0</v>
      </c>
      <c r="M298" s="94">
        <v>40</v>
      </c>
      <c r="N298" s="94">
        <v>2080</v>
      </c>
      <c r="O298" s="80">
        <v>520</v>
      </c>
      <c r="P298" s="94">
        <f t="shared" si="34"/>
        <v>-75</v>
      </c>
      <c r="Q298" s="94">
        <f t="shared" si="36"/>
        <v>7672</v>
      </c>
      <c r="R298" s="94">
        <f t="shared" si="37"/>
        <v>40</v>
      </c>
      <c r="S298" s="94">
        <f t="shared" si="38"/>
        <v>191607</v>
      </c>
      <c r="T298" s="94">
        <f t="shared" si="39"/>
        <v>520</v>
      </c>
      <c r="U298" s="94">
        <f t="shared" si="35"/>
        <v>-99.728611167650456</v>
      </c>
    </row>
    <row r="299" spans="1:21" ht="12.75" customHeight="1" x14ac:dyDescent="0.25">
      <c r="A299" s="88" t="s">
        <v>230</v>
      </c>
      <c r="B299" s="89">
        <v>0</v>
      </c>
      <c r="C299" s="94">
        <v>0</v>
      </c>
      <c r="D299" s="94">
        <v>0</v>
      </c>
      <c r="E299" s="90">
        <v>0</v>
      </c>
      <c r="F299" s="94" t="s">
        <v>41</v>
      </c>
      <c r="G299" s="89">
        <v>0</v>
      </c>
      <c r="H299" s="94">
        <v>0</v>
      </c>
      <c r="I299" s="94">
        <v>0</v>
      </c>
      <c r="J299" s="90">
        <v>1</v>
      </c>
      <c r="K299" s="94" t="s">
        <v>41</v>
      </c>
      <c r="L299" s="94">
        <v>0</v>
      </c>
      <c r="M299" s="94">
        <v>0</v>
      </c>
      <c r="N299" s="94">
        <v>0</v>
      </c>
      <c r="O299" s="80">
        <v>0</v>
      </c>
      <c r="P299" s="94" t="s">
        <v>41</v>
      </c>
      <c r="Q299" s="94">
        <f t="shared" si="36"/>
        <v>0</v>
      </c>
      <c r="R299" s="94">
        <f t="shared" si="37"/>
        <v>0</v>
      </c>
      <c r="S299" s="94">
        <f t="shared" si="38"/>
        <v>0</v>
      </c>
      <c r="T299" s="94">
        <f t="shared" si="39"/>
        <v>1</v>
      </c>
      <c r="U299" s="94" t="s">
        <v>41</v>
      </c>
    </row>
    <row r="300" spans="1:21" ht="12.75" customHeight="1" x14ac:dyDescent="0.25">
      <c r="A300" s="88" t="s">
        <v>231</v>
      </c>
      <c r="B300" s="89">
        <v>36413</v>
      </c>
      <c r="C300" s="94">
        <v>24479</v>
      </c>
      <c r="D300" s="94">
        <v>212730</v>
      </c>
      <c r="E300" s="90">
        <v>144239</v>
      </c>
      <c r="F300" s="94">
        <f t="shared" si="32"/>
        <v>-32.196211159685987</v>
      </c>
      <c r="G300" s="89">
        <v>17344</v>
      </c>
      <c r="H300" s="94">
        <v>16239</v>
      </c>
      <c r="I300" s="94">
        <v>130454</v>
      </c>
      <c r="J300" s="90">
        <v>101486</v>
      </c>
      <c r="K300" s="94">
        <f t="shared" si="33"/>
        <v>-22.205528385484538</v>
      </c>
      <c r="L300" s="94">
        <v>10549</v>
      </c>
      <c r="M300" s="94">
        <v>8785</v>
      </c>
      <c r="N300" s="94">
        <v>87554</v>
      </c>
      <c r="O300" s="80">
        <v>47272</v>
      </c>
      <c r="P300" s="94">
        <f t="shared" si="34"/>
        <v>-46.008177810265664</v>
      </c>
      <c r="Q300" s="94">
        <f t="shared" si="36"/>
        <v>27893</v>
      </c>
      <c r="R300" s="94">
        <f t="shared" si="37"/>
        <v>25024</v>
      </c>
      <c r="S300" s="94">
        <f t="shared" si="38"/>
        <v>218008</v>
      </c>
      <c r="T300" s="94">
        <f t="shared" si="39"/>
        <v>148758</v>
      </c>
      <c r="U300" s="94">
        <f t="shared" si="35"/>
        <v>-31.764889361858277</v>
      </c>
    </row>
    <row r="301" spans="1:21" ht="12.75" customHeight="1" x14ac:dyDescent="0.25">
      <c r="A301" s="88" t="s">
        <v>232</v>
      </c>
      <c r="B301" s="89">
        <v>0</v>
      </c>
      <c r="C301" s="94">
        <v>0</v>
      </c>
      <c r="D301" s="94">
        <v>0</v>
      </c>
      <c r="E301" s="90">
        <v>0</v>
      </c>
      <c r="F301" s="94" t="s">
        <v>41</v>
      </c>
      <c r="G301" s="89">
        <v>0</v>
      </c>
      <c r="H301" s="94">
        <v>0</v>
      </c>
      <c r="I301" s="94">
        <v>0</v>
      </c>
      <c r="J301" s="90">
        <v>0</v>
      </c>
      <c r="K301" s="94" t="s">
        <v>41</v>
      </c>
      <c r="L301" s="94">
        <v>0</v>
      </c>
      <c r="M301" s="94">
        <v>0</v>
      </c>
      <c r="N301" s="94">
        <v>1</v>
      </c>
      <c r="O301" s="80">
        <v>0</v>
      </c>
      <c r="P301" s="94">
        <f t="shared" si="34"/>
        <v>-100</v>
      </c>
      <c r="Q301" s="94">
        <f t="shared" si="36"/>
        <v>0</v>
      </c>
      <c r="R301" s="94">
        <f t="shared" si="37"/>
        <v>0</v>
      </c>
      <c r="S301" s="94">
        <f t="shared" si="38"/>
        <v>1</v>
      </c>
      <c r="T301" s="94">
        <f t="shared" si="39"/>
        <v>0</v>
      </c>
      <c r="U301" s="94">
        <f t="shared" si="35"/>
        <v>-100</v>
      </c>
    </row>
    <row r="302" spans="1:21" ht="12.75" customHeight="1" x14ac:dyDescent="0.25">
      <c r="A302" s="76" t="s">
        <v>21</v>
      </c>
      <c r="B302" s="91">
        <v>99799</v>
      </c>
      <c r="C302" s="95">
        <v>94302</v>
      </c>
      <c r="D302" s="95">
        <v>960081</v>
      </c>
      <c r="E302" s="92">
        <v>576833</v>
      </c>
      <c r="F302" s="95">
        <f t="shared" si="32"/>
        <v>-39.918298560225644</v>
      </c>
      <c r="G302" s="91">
        <v>58949</v>
      </c>
      <c r="H302" s="95">
        <v>46958</v>
      </c>
      <c r="I302" s="95">
        <v>701797</v>
      </c>
      <c r="J302" s="92">
        <v>352632</v>
      </c>
      <c r="K302" s="95">
        <f t="shared" si="33"/>
        <v>-49.752991249606367</v>
      </c>
      <c r="L302" s="95">
        <v>35000</v>
      </c>
      <c r="M302" s="95">
        <v>45573</v>
      </c>
      <c r="N302" s="95">
        <v>289421</v>
      </c>
      <c r="O302" s="81">
        <v>236482</v>
      </c>
      <c r="P302" s="95">
        <f t="shared" si="34"/>
        <v>-18.29134720700986</v>
      </c>
      <c r="Q302" s="95">
        <f t="shared" si="36"/>
        <v>93949</v>
      </c>
      <c r="R302" s="95">
        <f t="shared" si="37"/>
        <v>92531</v>
      </c>
      <c r="S302" s="95">
        <f t="shared" si="38"/>
        <v>991218</v>
      </c>
      <c r="T302" s="95">
        <f t="shared" si="39"/>
        <v>589114</v>
      </c>
      <c r="U302" s="95">
        <f t="shared" si="35"/>
        <v>-40.566656376296642</v>
      </c>
    </row>
    <row r="303" spans="1:21" ht="12.75" customHeight="1" x14ac:dyDescent="0.25">
      <c r="A303" s="76" t="s">
        <v>233</v>
      </c>
      <c r="B303" s="77"/>
      <c r="C303" s="93"/>
      <c r="D303" s="93"/>
      <c r="E303" s="78"/>
      <c r="F303" s="93"/>
      <c r="G303" s="77"/>
      <c r="H303" s="93"/>
      <c r="I303" s="93"/>
      <c r="J303" s="78"/>
      <c r="K303" s="93"/>
      <c r="L303" s="93"/>
      <c r="M303" s="93"/>
      <c r="N303" s="93"/>
      <c r="O303" s="79"/>
      <c r="P303" s="93"/>
      <c r="Q303" s="93"/>
      <c r="R303" s="93"/>
      <c r="S303" s="93"/>
      <c r="T303" s="93"/>
      <c r="U303" s="93"/>
    </row>
    <row r="304" spans="1:21" ht="12.75" customHeight="1" x14ac:dyDescent="0.25">
      <c r="A304" s="88" t="s">
        <v>234</v>
      </c>
      <c r="B304" s="89">
        <v>24332</v>
      </c>
      <c r="C304" s="94">
        <v>33187</v>
      </c>
      <c r="D304" s="94">
        <v>231837</v>
      </c>
      <c r="E304" s="90">
        <v>177364</v>
      </c>
      <c r="F304" s="94">
        <f t="shared" si="32"/>
        <v>-23.496249520136992</v>
      </c>
      <c r="G304" s="89">
        <v>13626</v>
      </c>
      <c r="H304" s="94">
        <v>16223</v>
      </c>
      <c r="I304" s="94">
        <v>139333</v>
      </c>
      <c r="J304" s="90">
        <v>95072</v>
      </c>
      <c r="K304" s="94">
        <f t="shared" si="33"/>
        <v>-31.766343938621862</v>
      </c>
      <c r="L304" s="94">
        <v>10343</v>
      </c>
      <c r="M304" s="94">
        <v>15254</v>
      </c>
      <c r="N304" s="94">
        <v>89736</v>
      </c>
      <c r="O304" s="80">
        <v>84675</v>
      </c>
      <c r="P304" s="94">
        <f t="shared" si="34"/>
        <v>-5.6398769724525275</v>
      </c>
      <c r="Q304" s="94">
        <f t="shared" si="36"/>
        <v>23969</v>
      </c>
      <c r="R304" s="94">
        <f t="shared" si="37"/>
        <v>31477</v>
      </c>
      <c r="S304" s="94">
        <f t="shared" si="38"/>
        <v>229069</v>
      </c>
      <c r="T304" s="94">
        <f t="shared" si="39"/>
        <v>179747</v>
      </c>
      <c r="U304" s="94">
        <f t="shared" si="35"/>
        <v>-21.531503608083156</v>
      </c>
    </row>
    <row r="305" spans="1:21" ht="12.75" customHeight="1" x14ac:dyDescent="0.25">
      <c r="A305" s="88" t="s">
        <v>235</v>
      </c>
      <c r="B305" s="89">
        <v>4943</v>
      </c>
      <c r="C305" s="94">
        <v>9245</v>
      </c>
      <c r="D305" s="94">
        <v>40583</v>
      </c>
      <c r="E305" s="90">
        <v>57283</v>
      </c>
      <c r="F305" s="94">
        <f t="shared" si="32"/>
        <v>41.150235320207969</v>
      </c>
      <c r="G305" s="89">
        <v>4173</v>
      </c>
      <c r="H305" s="94">
        <v>6832</v>
      </c>
      <c r="I305" s="94">
        <v>26134</v>
      </c>
      <c r="J305" s="90">
        <v>39971</v>
      </c>
      <c r="K305" s="94">
        <f t="shared" si="33"/>
        <v>52.946353409351801</v>
      </c>
      <c r="L305" s="94">
        <v>1255</v>
      </c>
      <c r="M305" s="94">
        <v>2414</v>
      </c>
      <c r="N305" s="94">
        <v>3675</v>
      </c>
      <c r="O305" s="80">
        <v>6707</v>
      </c>
      <c r="P305" s="94">
        <f t="shared" si="34"/>
        <v>82.503401360544217</v>
      </c>
      <c r="Q305" s="94">
        <f t="shared" si="36"/>
        <v>5428</v>
      </c>
      <c r="R305" s="94">
        <f t="shared" si="37"/>
        <v>9246</v>
      </c>
      <c r="S305" s="94">
        <f t="shared" si="38"/>
        <v>29809</v>
      </c>
      <c r="T305" s="94">
        <f t="shared" si="39"/>
        <v>46678</v>
      </c>
      <c r="U305" s="94">
        <f t="shared" si="35"/>
        <v>56.590291522694493</v>
      </c>
    </row>
    <row r="306" spans="1:21" ht="12.75" customHeight="1" x14ac:dyDescent="0.25">
      <c r="A306" s="88" t="s">
        <v>236</v>
      </c>
      <c r="B306" s="89">
        <v>1590</v>
      </c>
      <c r="C306" s="94">
        <v>34725</v>
      </c>
      <c r="D306" s="94">
        <v>73436</v>
      </c>
      <c r="E306" s="90">
        <v>215732</v>
      </c>
      <c r="F306" s="94">
        <f t="shared" si="32"/>
        <v>193.76872378669862</v>
      </c>
      <c r="G306" s="89">
        <v>4450</v>
      </c>
      <c r="H306" s="94">
        <v>28422</v>
      </c>
      <c r="I306" s="94">
        <v>48512</v>
      </c>
      <c r="J306" s="90">
        <v>187257</v>
      </c>
      <c r="K306" s="94">
        <f t="shared" si="33"/>
        <v>286.00140171503961</v>
      </c>
      <c r="L306" s="94">
        <v>2033</v>
      </c>
      <c r="M306" s="94">
        <v>4740</v>
      </c>
      <c r="N306" s="94">
        <v>25076</v>
      </c>
      <c r="O306" s="80">
        <v>28908</v>
      </c>
      <c r="P306" s="94">
        <f t="shared" si="34"/>
        <v>15.281544105918011</v>
      </c>
      <c r="Q306" s="94">
        <f t="shared" si="36"/>
        <v>6483</v>
      </c>
      <c r="R306" s="94">
        <f t="shared" si="37"/>
        <v>33162</v>
      </c>
      <c r="S306" s="94">
        <f t="shared" si="38"/>
        <v>73588</v>
      </c>
      <c r="T306" s="94">
        <f t="shared" si="39"/>
        <v>216165</v>
      </c>
      <c r="U306" s="94">
        <f t="shared" si="35"/>
        <v>193.75033972930368</v>
      </c>
    </row>
    <row r="307" spans="1:21" ht="12.75" customHeight="1" x14ac:dyDescent="0.25">
      <c r="A307" s="88" t="s">
        <v>237</v>
      </c>
      <c r="B307" s="89">
        <v>4395</v>
      </c>
      <c r="C307" s="94">
        <v>11122</v>
      </c>
      <c r="D307" s="94">
        <v>59259</v>
      </c>
      <c r="E307" s="90">
        <v>58676</v>
      </c>
      <c r="F307" s="94">
        <f t="shared" si="32"/>
        <v>-0.98381680419851836</v>
      </c>
      <c r="G307" s="89">
        <v>5340</v>
      </c>
      <c r="H307" s="94">
        <v>10456</v>
      </c>
      <c r="I307" s="94">
        <v>58779</v>
      </c>
      <c r="J307" s="90">
        <v>57386</v>
      </c>
      <c r="K307" s="94">
        <f t="shared" si="33"/>
        <v>-2.3698940097653924</v>
      </c>
      <c r="L307" s="94">
        <v>1676</v>
      </c>
      <c r="M307" s="94">
        <v>400</v>
      </c>
      <c r="N307" s="94">
        <v>10536</v>
      </c>
      <c r="O307" s="80">
        <v>3123</v>
      </c>
      <c r="P307" s="94">
        <f t="shared" si="34"/>
        <v>-70.358769931662863</v>
      </c>
      <c r="Q307" s="94">
        <f t="shared" si="36"/>
        <v>7016</v>
      </c>
      <c r="R307" s="94">
        <f t="shared" si="37"/>
        <v>10856</v>
      </c>
      <c r="S307" s="94">
        <f t="shared" si="38"/>
        <v>69315</v>
      </c>
      <c r="T307" s="94">
        <f t="shared" si="39"/>
        <v>60509</v>
      </c>
      <c r="U307" s="94">
        <f t="shared" si="35"/>
        <v>-12.704320854071991</v>
      </c>
    </row>
    <row r="308" spans="1:21" ht="12.75" customHeight="1" x14ac:dyDescent="0.25">
      <c r="A308" s="88" t="s">
        <v>238</v>
      </c>
      <c r="B308" s="89">
        <v>9357</v>
      </c>
      <c r="C308" s="94">
        <v>6483</v>
      </c>
      <c r="D308" s="94">
        <v>75512</v>
      </c>
      <c r="E308" s="90">
        <v>37015</v>
      </c>
      <c r="F308" s="94">
        <f t="shared" si="32"/>
        <v>-50.981300985273862</v>
      </c>
      <c r="G308" s="89">
        <v>3602</v>
      </c>
      <c r="H308" s="94">
        <v>2330</v>
      </c>
      <c r="I308" s="94">
        <v>28420</v>
      </c>
      <c r="J308" s="90">
        <v>15266</v>
      </c>
      <c r="K308" s="94">
        <f t="shared" si="33"/>
        <v>-46.284306826178742</v>
      </c>
      <c r="L308" s="94">
        <v>5354</v>
      </c>
      <c r="M308" s="94">
        <v>4636</v>
      </c>
      <c r="N308" s="94">
        <v>46437</v>
      </c>
      <c r="O308" s="80">
        <v>20009</v>
      </c>
      <c r="P308" s="94">
        <f t="shared" si="34"/>
        <v>-56.911514525055452</v>
      </c>
      <c r="Q308" s="94">
        <f t="shared" si="36"/>
        <v>8956</v>
      </c>
      <c r="R308" s="94">
        <f t="shared" si="37"/>
        <v>6966</v>
      </c>
      <c r="S308" s="94">
        <f t="shared" si="38"/>
        <v>74857</v>
      </c>
      <c r="T308" s="94">
        <f t="shared" si="39"/>
        <v>35275</v>
      </c>
      <c r="U308" s="94">
        <f t="shared" si="35"/>
        <v>-52.876818467210818</v>
      </c>
    </row>
    <row r="309" spans="1:21" ht="12.75" customHeight="1" x14ac:dyDescent="0.25">
      <c r="A309" s="88" t="s">
        <v>239</v>
      </c>
      <c r="B309" s="89">
        <v>35570</v>
      </c>
      <c r="C309" s="94">
        <v>45367</v>
      </c>
      <c r="D309" s="94">
        <v>338018</v>
      </c>
      <c r="E309" s="90">
        <v>256433</v>
      </c>
      <c r="F309" s="94">
        <f t="shared" si="32"/>
        <v>-24.136288600015384</v>
      </c>
      <c r="G309" s="89">
        <v>29668</v>
      </c>
      <c r="H309" s="94">
        <v>41557</v>
      </c>
      <c r="I309" s="94">
        <v>267981</v>
      </c>
      <c r="J309" s="90">
        <v>205756</v>
      </c>
      <c r="K309" s="94">
        <f t="shared" si="33"/>
        <v>-23.219929771140492</v>
      </c>
      <c r="L309" s="94">
        <v>6245</v>
      </c>
      <c r="M309" s="94">
        <v>9115</v>
      </c>
      <c r="N309" s="94">
        <v>70122</v>
      </c>
      <c r="O309" s="80">
        <v>51566</v>
      </c>
      <c r="P309" s="94">
        <f t="shared" si="34"/>
        <v>-26.462451156555716</v>
      </c>
      <c r="Q309" s="94">
        <f t="shared" si="36"/>
        <v>35913</v>
      </c>
      <c r="R309" s="94">
        <f t="shared" si="37"/>
        <v>50672</v>
      </c>
      <c r="S309" s="94">
        <f t="shared" si="38"/>
        <v>338103</v>
      </c>
      <c r="T309" s="94">
        <f t="shared" si="39"/>
        <v>257322</v>
      </c>
      <c r="U309" s="94">
        <f t="shared" si="35"/>
        <v>-23.892423314788687</v>
      </c>
    </row>
    <row r="310" spans="1:21" ht="12.75" customHeight="1" x14ac:dyDescent="0.25">
      <c r="A310" s="76" t="s">
        <v>21</v>
      </c>
      <c r="B310" s="91">
        <v>80187</v>
      </c>
      <c r="C310" s="95">
        <v>140129</v>
      </c>
      <c r="D310" s="95">
        <v>818645</v>
      </c>
      <c r="E310" s="92">
        <v>802503</v>
      </c>
      <c r="F310" s="95">
        <f t="shared" si="32"/>
        <v>-1.9717948561342218</v>
      </c>
      <c r="G310" s="91">
        <v>60859</v>
      </c>
      <c r="H310" s="95">
        <v>105820</v>
      </c>
      <c r="I310" s="95">
        <v>569159</v>
      </c>
      <c r="J310" s="92">
        <v>600708</v>
      </c>
      <c r="K310" s="95">
        <f t="shared" si="33"/>
        <v>5.5430907707688011</v>
      </c>
      <c r="L310" s="95">
        <v>26906</v>
      </c>
      <c r="M310" s="95">
        <v>36559</v>
      </c>
      <c r="N310" s="95">
        <v>245582</v>
      </c>
      <c r="O310" s="81">
        <v>194988</v>
      </c>
      <c r="P310" s="95">
        <f t="shared" si="34"/>
        <v>-20.601672761032972</v>
      </c>
      <c r="Q310" s="95">
        <f t="shared" si="36"/>
        <v>87765</v>
      </c>
      <c r="R310" s="95">
        <f t="shared" si="37"/>
        <v>142379</v>
      </c>
      <c r="S310" s="95">
        <f t="shared" si="38"/>
        <v>814741</v>
      </c>
      <c r="T310" s="95">
        <f t="shared" si="39"/>
        <v>795696</v>
      </c>
      <c r="U310" s="95">
        <f t="shared" si="35"/>
        <v>-2.3375526701123426</v>
      </c>
    </row>
    <row r="311" spans="1:21" ht="12.75" customHeight="1" x14ac:dyDescent="0.25">
      <c r="A311" s="76" t="s">
        <v>240</v>
      </c>
      <c r="B311" s="77"/>
      <c r="C311" s="93"/>
      <c r="D311" s="93"/>
      <c r="E311" s="78"/>
      <c r="F311" s="93"/>
      <c r="G311" s="77"/>
      <c r="H311" s="93"/>
      <c r="I311" s="93"/>
      <c r="J311" s="78"/>
      <c r="K311" s="93"/>
      <c r="L311" s="93"/>
      <c r="M311" s="93"/>
      <c r="N311" s="93"/>
      <c r="O311" s="79"/>
      <c r="P311" s="93"/>
      <c r="Q311" s="93"/>
      <c r="R311" s="93"/>
      <c r="S311" s="93"/>
      <c r="T311" s="93"/>
      <c r="U311" s="93"/>
    </row>
    <row r="312" spans="1:21" ht="12.75" customHeight="1" x14ac:dyDescent="0.25">
      <c r="A312" s="88" t="s">
        <v>241</v>
      </c>
      <c r="B312" s="89">
        <v>11525</v>
      </c>
      <c r="C312" s="94">
        <v>16700</v>
      </c>
      <c r="D312" s="94">
        <v>95354</v>
      </c>
      <c r="E312" s="90">
        <v>76402</v>
      </c>
      <c r="F312" s="94">
        <f t="shared" si="32"/>
        <v>-19.875411624053527</v>
      </c>
      <c r="G312" s="89">
        <v>6903</v>
      </c>
      <c r="H312" s="94">
        <v>11054</v>
      </c>
      <c r="I312" s="94">
        <v>72316</v>
      </c>
      <c r="J312" s="90">
        <v>58566</v>
      </c>
      <c r="K312" s="94">
        <f t="shared" si="33"/>
        <v>-19.013772885668455</v>
      </c>
      <c r="L312" s="94">
        <v>4739</v>
      </c>
      <c r="M312" s="94">
        <v>4993</v>
      </c>
      <c r="N312" s="94">
        <v>21327</v>
      </c>
      <c r="O312" s="80">
        <v>18210</v>
      </c>
      <c r="P312" s="94">
        <f t="shared" si="34"/>
        <v>-14.615276410184276</v>
      </c>
      <c r="Q312" s="94">
        <f t="shared" si="36"/>
        <v>11642</v>
      </c>
      <c r="R312" s="94">
        <f t="shared" si="37"/>
        <v>16047</v>
      </c>
      <c r="S312" s="94">
        <f t="shared" si="38"/>
        <v>93643</v>
      </c>
      <c r="T312" s="94">
        <f t="shared" si="39"/>
        <v>76776</v>
      </c>
      <c r="U312" s="94">
        <f t="shared" si="35"/>
        <v>-18.012024390504365</v>
      </c>
    </row>
    <row r="313" spans="1:21" ht="12.75" customHeight="1" x14ac:dyDescent="0.25">
      <c r="A313" s="88" t="s">
        <v>242</v>
      </c>
      <c r="B313" s="89">
        <v>0</v>
      </c>
      <c r="C313" s="94">
        <v>0</v>
      </c>
      <c r="D313" s="94">
        <v>0</v>
      </c>
      <c r="E313" s="90">
        <v>0</v>
      </c>
      <c r="F313" s="94" t="s">
        <v>41</v>
      </c>
      <c r="G313" s="89">
        <v>0</v>
      </c>
      <c r="H313" s="94">
        <v>0</v>
      </c>
      <c r="I313" s="94">
        <v>0</v>
      </c>
      <c r="J313" s="90">
        <v>0</v>
      </c>
      <c r="K313" s="94" t="s">
        <v>41</v>
      </c>
      <c r="L313" s="94">
        <v>0</v>
      </c>
      <c r="M313" s="94">
        <v>0</v>
      </c>
      <c r="N313" s="94">
        <v>0</v>
      </c>
      <c r="O313" s="80">
        <v>8</v>
      </c>
      <c r="P313" s="94" t="s">
        <v>41</v>
      </c>
      <c r="Q313" s="94">
        <f t="shared" si="36"/>
        <v>0</v>
      </c>
      <c r="R313" s="94">
        <f t="shared" si="37"/>
        <v>0</v>
      </c>
      <c r="S313" s="94">
        <f t="shared" si="38"/>
        <v>0</v>
      </c>
      <c r="T313" s="94">
        <f t="shared" si="39"/>
        <v>8</v>
      </c>
      <c r="U313" s="94" t="s">
        <v>41</v>
      </c>
    </row>
    <row r="314" spans="1:21" ht="12.75" customHeight="1" x14ac:dyDescent="0.25">
      <c r="A314" s="88" t="s">
        <v>243</v>
      </c>
      <c r="B314" s="89">
        <v>0</v>
      </c>
      <c r="C314" s="94">
        <v>0</v>
      </c>
      <c r="D314" s="94">
        <v>728</v>
      </c>
      <c r="E314" s="90">
        <v>60</v>
      </c>
      <c r="F314" s="94">
        <f t="shared" si="32"/>
        <v>-91.758241758241752</v>
      </c>
      <c r="G314" s="89">
        <v>0</v>
      </c>
      <c r="H314" s="94">
        <v>0</v>
      </c>
      <c r="I314" s="94">
        <v>405</v>
      </c>
      <c r="J314" s="90">
        <v>0</v>
      </c>
      <c r="K314" s="94">
        <f t="shared" si="33"/>
        <v>-100</v>
      </c>
      <c r="L314" s="94">
        <v>0</v>
      </c>
      <c r="M314" s="94">
        <v>0</v>
      </c>
      <c r="N314" s="94">
        <v>440</v>
      </c>
      <c r="O314" s="80">
        <v>60</v>
      </c>
      <c r="P314" s="94">
        <f t="shared" si="34"/>
        <v>-86.36363636363636</v>
      </c>
      <c r="Q314" s="94">
        <f t="shared" si="36"/>
        <v>0</v>
      </c>
      <c r="R314" s="94">
        <f t="shared" si="37"/>
        <v>0</v>
      </c>
      <c r="S314" s="94">
        <f t="shared" si="38"/>
        <v>845</v>
      </c>
      <c r="T314" s="94">
        <f t="shared" si="39"/>
        <v>60</v>
      </c>
      <c r="U314" s="94">
        <f t="shared" si="35"/>
        <v>-92.899408284023664</v>
      </c>
    </row>
    <row r="315" spans="1:21" ht="12.75" customHeight="1" x14ac:dyDescent="0.25">
      <c r="A315" s="88" t="s">
        <v>244</v>
      </c>
      <c r="B315" s="89">
        <v>0</v>
      </c>
      <c r="C315" s="94">
        <v>0</v>
      </c>
      <c r="D315" s="94">
        <v>0</v>
      </c>
      <c r="E315" s="90">
        <v>0</v>
      </c>
      <c r="F315" s="94" t="s">
        <v>41</v>
      </c>
      <c r="G315" s="89">
        <v>0</v>
      </c>
      <c r="H315" s="94">
        <v>0</v>
      </c>
      <c r="I315" s="94">
        <v>0</v>
      </c>
      <c r="J315" s="90">
        <v>3</v>
      </c>
      <c r="K315" s="94" t="s">
        <v>41</v>
      </c>
      <c r="L315" s="94">
        <v>0</v>
      </c>
      <c r="M315" s="94">
        <v>0</v>
      </c>
      <c r="N315" s="94">
        <v>0</v>
      </c>
      <c r="O315" s="80">
        <v>0</v>
      </c>
      <c r="P315" s="94" t="s">
        <v>41</v>
      </c>
      <c r="Q315" s="94">
        <f t="shared" si="36"/>
        <v>0</v>
      </c>
      <c r="R315" s="94">
        <f t="shared" si="37"/>
        <v>0</v>
      </c>
      <c r="S315" s="94">
        <f t="shared" si="38"/>
        <v>0</v>
      </c>
      <c r="T315" s="94">
        <f t="shared" si="39"/>
        <v>3</v>
      </c>
      <c r="U315" s="94" t="s">
        <v>41</v>
      </c>
    </row>
    <row r="316" spans="1:21" ht="12.75" customHeight="1" x14ac:dyDescent="0.25">
      <c r="A316" s="88" t="s">
        <v>245</v>
      </c>
      <c r="B316" s="89">
        <v>2109</v>
      </c>
      <c r="C316" s="94">
        <v>2267</v>
      </c>
      <c r="D316" s="94">
        <v>13700</v>
      </c>
      <c r="E316" s="90">
        <v>12141</v>
      </c>
      <c r="F316" s="94">
        <f t="shared" si="32"/>
        <v>-11.37956204379562</v>
      </c>
      <c r="G316" s="89">
        <v>168</v>
      </c>
      <c r="H316" s="94">
        <v>283</v>
      </c>
      <c r="I316" s="94">
        <v>4856</v>
      </c>
      <c r="J316" s="90">
        <v>3892</v>
      </c>
      <c r="K316" s="94">
        <f t="shared" si="33"/>
        <v>-19.851729818780889</v>
      </c>
      <c r="L316" s="94">
        <v>1764</v>
      </c>
      <c r="M316" s="94">
        <v>1304</v>
      </c>
      <c r="N316" s="94">
        <v>11295</v>
      </c>
      <c r="O316" s="80">
        <v>6426</v>
      </c>
      <c r="P316" s="94">
        <f t="shared" si="34"/>
        <v>-43.107569721115539</v>
      </c>
      <c r="Q316" s="94">
        <f t="shared" si="36"/>
        <v>1932</v>
      </c>
      <c r="R316" s="94">
        <f t="shared" si="37"/>
        <v>1587</v>
      </c>
      <c r="S316" s="94">
        <f t="shared" si="38"/>
        <v>16151</v>
      </c>
      <c r="T316" s="94">
        <f t="shared" si="39"/>
        <v>10318</v>
      </c>
      <c r="U316" s="94">
        <f t="shared" si="35"/>
        <v>-36.115410810476135</v>
      </c>
    </row>
    <row r="317" spans="1:21" ht="12.75" customHeight="1" x14ac:dyDescent="0.25">
      <c r="A317" s="88" t="s">
        <v>246</v>
      </c>
      <c r="B317" s="89">
        <v>195</v>
      </c>
      <c r="C317" s="94">
        <v>1691</v>
      </c>
      <c r="D317" s="94">
        <v>5524</v>
      </c>
      <c r="E317" s="90">
        <v>9161</v>
      </c>
      <c r="F317" s="94">
        <f t="shared" si="32"/>
        <v>65.83997103548154</v>
      </c>
      <c r="G317" s="89">
        <v>258</v>
      </c>
      <c r="H317" s="94">
        <v>427</v>
      </c>
      <c r="I317" s="94">
        <v>3284</v>
      </c>
      <c r="J317" s="90">
        <v>2286</v>
      </c>
      <c r="K317" s="94">
        <f t="shared" si="33"/>
        <v>-30.389768574908651</v>
      </c>
      <c r="L317" s="94">
        <v>16</v>
      </c>
      <c r="M317" s="94">
        <v>463</v>
      </c>
      <c r="N317" s="94">
        <v>336</v>
      </c>
      <c r="O317" s="80">
        <v>5338</v>
      </c>
      <c r="P317" s="94">
        <f t="shared" si="34"/>
        <v>1488.6904761904764</v>
      </c>
      <c r="Q317" s="94">
        <f t="shared" si="36"/>
        <v>274</v>
      </c>
      <c r="R317" s="94">
        <f t="shared" si="37"/>
        <v>890</v>
      </c>
      <c r="S317" s="94">
        <f t="shared" si="38"/>
        <v>3620</v>
      </c>
      <c r="T317" s="94">
        <f t="shared" si="39"/>
        <v>7624</v>
      </c>
      <c r="U317" s="94">
        <f t="shared" si="35"/>
        <v>110.60773480662985</v>
      </c>
    </row>
    <row r="318" spans="1:21" ht="12.75" customHeight="1" x14ac:dyDescent="0.25">
      <c r="A318" s="76" t="s">
        <v>21</v>
      </c>
      <c r="B318" s="91">
        <v>13829</v>
      </c>
      <c r="C318" s="95">
        <v>20658</v>
      </c>
      <c r="D318" s="95">
        <v>115306</v>
      </c>
      <c r="E318" s="92">
        <v>97764</v>
      </c>
      <c r="F318" s="95">
        <f t="shared" si="32"/>
        <v>-15.213432085060621</v>
      </c>
      <c r="G318" s="91">
        <v>7329</v>
      </c>
      <c r="H318" s="95">
        <v>11764</v>
      </c>
      <c r="I318" s="95">
        <v>80861</v>
      </c>
      <c r="J318" s="92">
        <v>64747</v>
      </c>
      <c r="K318" s="95">
        <f t="shared" si="33"/>
        <v>-19.928024634867242</v>
      </c>
      <c r="L318" s="95">
        <v>6519</v>
      </c>
      <c r="M318" s="95">
        <v>6760</v>
      </c>
      <c r="N318" s="95">
        <v>33398</v>
      </c>
      <c r="O318" s="81">
        <v>30042</v>
      </c>
      <c r="P318" s="95">
        <f t="shared" si="34"/>
        <v>-10.048505898556801</v>
      </c>
      <c r="Q318" s="95">
        <f t="shared" si="36"/>
        <v>13848</v>
      </c>
      <c r="R318" s="95">
        <f t="shared" si="37"/>
        <v>18524</v>
      </c>
      <c r="S318" s="95">
        <f t="shared" si="38"/>
        <v>114259</v>
      </c>
      <c r="T318" s="95">
        <f t="shared" si="39"/>
        <v>94789</v>
      </c>
      <c r="U318" s="95">
        <f t="shared" si="35"/>
        <v>-17.040233154499866</v>
      </c>
    </row>
    <row r="319" spans="1:21" ht="12.75" customHeight="1" x14ac:dyDescent="0.25">
      <c r="A319" s="76" t="s">
        <v>247</v>
      </c>
      <c r="B319" s="77"/>
      <c r="C319" s="93"/>
      <c r="D319" s="93"/>
      <c r="E319" s="78"/>
      <c r="F319" s="93"/>
      <c r="G319" s="77"/>
      <c r="H319" s="93"/>
      <c r="I319" s="93"/>
      <c r="J319" s="78"/>
      <c r="K319" s="93"/>
      <c r="L319" s="93"/>
      <c r="M319" s="93"/>
      <c r="N319" s="93"/>
      <c r="O319" s="79"/>
      <c r="P319" s="93"/>
      <c r="Q319" s="93"/>
      <c r="R319" s="93"/>
      <c r="S319" s="93"/>
      <c r="T319" s="93"/>
      <c r="U319" s="93"/>
    </row>
    <row r="320" spans="1:21" ht="12.75" customHeight="1" x14ac:dyDescent="0.25">
      <c r="A320" s="88" t="s">
        <v>248</v>
      </c>
      <c r="B320" s="89">
        <v>14</v>
      </c>
      <c r="C320" s="94">
        <v>3618</v>
      </c>
      <c r="D320" s="94">
        <v>512</v>
      </c>
      <c r="E320" s="90">
        <v>6038</v>
      </c>
      <c r="F320" s="94">
        <f t="shared" si="32"/>
        <v>1079.296875</v>
      </c>
      <c r="G320" s="89">
        <v>18</v>
      </c>
      <c r="H320" s="94">
        <v>4067</v>
      </c>
      <c r="I320" s="94">
        <v>516</v>
      </c>
      <c r="J320" s="90">
        <v>5357</v>
      </c>
      <c r="K320" s="94">
        <f t="shared" si="33"/>
        <v>938.17829457364348</v>
      </c>
      <c r="L320" s="94">
        <v>0</v>
      </c>
      <c r="M320" s="94">
        <v>92</v>
      </c>
      <c r="N320" s="94">
        <v>0</v>
      </c>
      <c r="O320" s="80">
        <v>122</v>
      </c>
      <c r="P320" s="94" t="s">
        <v>41</v>
      </c>
      <c r="Q320" s="94">
        <f t="shared" si="36"/>
        <v>18</v>
      </c>
      <c r="R320" s="94">
        <f t="shared" si="37"/>
        <v>4159</v>
      </c>
      <c r="S320" s="94">
        <f t="shared" si="38"/>
        <v>516</v>
      </c>
      <c r="T320" s="94">
        <f t="shared" si="39"/>
        <v>5479</v>
      </c>
      <c r="U320" s="94">
        <f t="shared" si="35"/>
        <v>961.82170542635652</v>
      </c>
    </row>
    <row r="321" spans="1:21" ht="12.75" customHeight="1" x14ac:dyDescent="0.25">
      <c r="A321" s="88" t="s">
        <v>249</v>
      </c>
      <c r="B321" s="89">
        <v>0</v>
      </c>
      <c r="C321" s="94">
        <v>0</v>
      </c>
      <c r="D321" s="94">
        <v>690</v>
      </c>
      <c r="E321" s="90">
        <v>0</v>
      </c>
      <c r="F321" s="94">
        <f t="shared" si="32"/>
        <v>-100</v>
      </c>
      <c r="G321" s="89">
        <v>77</v>
      </c>
      <c r="H321" s="94">
        <v>0</v>
      </c>
      <c r="I321" s="94">
        <v>1013</v>
      </c>
      <c r="J321" s="90">
        <v>0</v>
      </c>
      <c r="K321" s="94">
        <f t="shared" si="33"/>
        <v>-100</v>
      </c>
      <c r="L321" s="94">
        <v>0</v>
      </c>
      <c r="M321" s="94">
        <v>0</v>
      </c>
      <c r="N321" s="94">
        <v>0</v>
      </c>
      <c r="O321" s="80">
        <v>0</v>
      </c>
      <c r="P321" s="94" t="s">
        <v>41</v>
      </c>
      <c r="Q321" s="94">
        <f t="shared" si="36"/>
        <v>77</v>
      </c>
      <c r="R321" s="94">
        <f t="shared" si="37"/>
        <v>0</v>
      </c>
      <c r="S321" s="94">
        <f t="shared" si="38"/>
        <v>1013</v>
      </c>
      <c r="T321" s="94">
        <f t="shared" si="39"/>
        <v>0</v>
      </c>
      <c r="U321" s="94">
        <f t="shared" si="35"/>
        <v>-100</v>
      </c>
    </row>
    <row r="322" spans="1:21" ht="12.75" customHeight="1" x14ac:dyDescent="0.25">
      <c r="A322" s="88" t="s">
        <v>250</v>
      </c>
      <c r="B322" s="89">
        <v>0</v>
      </c>
      <c r="C322" s="94">
        <v>0</v>
      </c>
      <c r="D322" s="94">
        <v>120</v>
      </c>
      <c r="E322" s="90">
        <v>0</v>
      </c>
      <c r="F322" s="94">
        <f t="shared" si="32"/>
        <v>-100</v>
      </c>
      <c r="G322" s="89">
        <v>52</v>
      </c>
      <c r="H322" s="94">
        <v>0</v>
      </c>
      <c r="I322" s="94">
        <v>184</v>
      </c>
      <c r="J322" s="90">
        <v>0</v>
      </c>
      <c r="K322" s="94">
        <f t="shared" si="33"/>
        <v>-100</v>
      </c>
      <c r="L322" s="94">
        <v>8</v>
      </c>
      <c r="M322" s="94">
        <v>0</v>
      </c>
      <c r="N322" s="94">
        <v>38</v>
      </c>
      <c r="O322" s="80">
        <v>0</v>
      </c>
      <c r="P322" s="94">
        <f t="shared" si="34"/>
        <v>-100</v>
      </c>
      <c r="Q322" s="94">
        <f t="shared" si="36"/>
        <v>60</v>
      </c>
      <c r="R322" s="94">
        <f t="shared" si="37"/>
        <v>0</v>
      </c>
      <c r="S322" s="94">
        <f t="shared" si="38"/>
        <v>222</v>
      </c>
      <c r="T322" s="94">
        <f t="shared" si="39"/>
        <v>0</v>
      </c>
      <c r="U322" s="94">
        <f t="shared" si="35"/>
        <v>-100</v>
      </c>
    </row>
    <row r="323" spans="1:21" ht="12.75" customHeight="1" x14ac:dyDescent="0.25">
      <c r="A323" s="88" t="s">
        <v>251</v>
      </c>
      <c r="B323" s="89">
        <v>0</v>
      </c>
      <c r="C323" s="94">
        <v>4</v>
      </c>
      <c r="D323" s="94">
        <v>98</v>
      </c>
      <c r="E323" s="90">
        <v>224</v>
      </c>
      <c r="F323" s="94">
        <f t="shared" si="32"/>
        <v>128.57142857142858</v>
      </c>
      <c r="G323" s="89">
        <v>1</v>
      </c>
      <c r="H323" s="94">
        <v>34</v>
      </c>
      <c r="I323" s="94">
        <v>80</v>
      </c>
      <c r="J323" s="90">
        <v>179</v>
      </c>
      <c r="K323" s="94">
        <f t="shared" si="33"/>
        <v>123.75</v>
      </c>
      <c r="L323" s="94">
        <v>0</v>
      </c>
      <c r="M323" s="94">
        <v>0</v>
      </c>
      <c r="N323" s="94">
        <v>0</v>
      </c>
      <c r="O323" s="80">
        <v>0</v>
      </c>
      <c r="P323" s="94" t="s">
        <v>41</v>
      </c>
      <c r="Q323" s="94">
        <f t="shared" si="36"/>
        <v>1</v>
      </c>
      <c r="R323" s="94">
        <f t="shared" si="37"/>
        <v>34</v>
      </c>
      <c r="S323" s="94">
        <f t="shared" si="38"/>
        <v>80</v>
      </c>
      <c r="T323" s="94">
        <f t="shared" si="39"/>
        <v>179</v>
      </c>
      <c r="U323" s="94">
        <f t="shared" si="35"/>
        <v>123.75</v>
      </c>
    </row>
    <row r="324" spans="1:21" ht="12.75" customHeight="1" x14ac:dyDescent="0.25">
      <c r="A324" s="88" t="s">
        <v>252</v>
      </c>
      <c r="B324" s="89">
        <v>61661</v>
      </c>
      <c r="C324" s="94">
        <v>53803</v>
      </c>
      <c r="D324" s="94">
        <v>412086</v>
      </c>
      <c r="E324" s="90">
        <v>302253</v>
      </c>
      <c r="F324" s="94">
        <f t="shared" si="32"/>
        <v>-26.652931669602946</v>
      </c>
      <c r="G324" s="89">
        <v>56082</v>
      </c>
      <c r="H324" s="94">
        <v>56425</v>
      </c>
      <c r="I324" s="94">
        <v>421678</v>
      </c>
      <c r="J324" s="90">
        <v>304359</v>
      </c>
      <c r="K324" s="94">
        <f t="shared" si="33"/>
        <v>-27.821939963668964</v>
      </c>
      <c r="L324" s="94">
        <v>122</v>
      </c>
      <c r="M324" s="94">
        <v>993</v>
      </c>
      <c r="N324" s="94">
        <v>3567</v>
      </c>
      <c r="O324" s="80">
        <v>2930</v>
      </c>
      <c r="P324" s="94">
        <f t="shared" si="34"/>
        <v>-17.858144098682367</v>
      </c>
      <c r="Q324" s="94">
        <f t="shared" si="36"/>
        <v>56204</v>
      </c>
      <c r="R324" s="94">
        <f t="shared" si="37"/>
        <v>57418</v>
      </c>
      <c r="S324" s="94">
        <f t="shared" si="38"/>
        <v>425245</v>
      </c>
      <c r="T324" s="94">
        <f t="shared" si="39"/>
        <v>307289</v>
      </c>
      <c r="U324" s="94">
        <f t="shared" si="35"/>
        <v>-27.738362590976966</v>
      </c>
    </row>
    <row r="325" spans="1:21" ht="12.75" customHeight="1" x14ac:dyDescent="0.25">
      <c r="A325" s="88" t="s">
        <v>253</v>
      </c>
      <c r="B325" s="89">
        <v>1406</v>
      </c>
      <c r="C325" s="94">
        <v>1911</v>
      </c>
      <c r="D325" s="94">
        <v>13752</v>
      </c>
      <c r="E325" s="90">
        <v>10570</v>
      </c>
      <c r="F325" s="94">
        <f t="shared" si="32"/>
        <v>-23.138452588714369</v>
      </c>
      <c r="G325" s="89">
        <v>112</v>
      </c>
      <c r="H325" s="94">
        <v>281</v>
      </c>
      <c r="I325" s="94">
        <v>1883</v>
      </c>
      <c r="J325" s="90">
        <v>2189</v>
      </c>
      <c r="K325" s="94">
        <f t="shared" si="33"/>
        <v>16.250663834306959</v>
      </c>
      <c r="L325" s="94">
        <v>1115</v>
      </c>
      <c r="M325" s="94">
        <v>580</v>
      </c>
      <c r="N325" s="94">
        <v>10878</v>
      </c>
      <c r="O325" s="80">
        <v>6293</v>
      </c>
      <c r="P325" s="94">
        <f t="shared" si="34"/>
        <v>-42.149292149292151</v>
      </c>
      <c r="Q325" s="94">
        <f t="shared" si="36"/>
        <v>1227</v>
      </c>
      <c r="R325" s="94">
        <f t="shared" si="37"/>
        <v>861</v>
      </c>
      <c r="S325" s="94">
        <f t="shared" si="38"/>
        <v>12761</v>
      </c>
      <c r="T325" s="94">
        <f t="shared" si="39"/>
        <v>8482</v>
      </c>
      <c r="U325" s="94">
        <f t="shared" si="35"/>
        <v>-33.531854870307967</v>
      </c>
    </row>
    <row r="326" spans="1:21" ht="12.75" customHeight="1" x14ac:dyDescent="0.25">
      <c r="A326" s="76" t="s">
        <v>21</v>
      </c>
      <c r="B326" s="91">
        <v>63081</v>
      </c>
      <c r="C326" s="95">
        <v>59336</v>
      </c>
      <c r="D326" s="95">
        <v>427258</v>
      </c>
      <c r="E326" s="92">
        <v>319085</v>
      </c>
      <c r="F326" s="95">
        <f t="shared" si="32"/>
        <v>-25.317957767906041</v>
      </c>
      <c r="G326" s="91">
        <v>56342</v>
      </c>
      <c r="H326" s="95">
        <v>60807</v>
      </c>
      <c r="I326" s="95">
        <v>425354</v>
      </c>
      <c r="J326" s="92">
        <v>312084</v>
      </c>
      <c r="K326" s="95">
        <f t="shared" si="33"/>
        <v>-26.629583828998904</v>
      </c>
      <c r="L326" s="95">
        <v>1245</v>
      </c>
      <c r="M326" s="95">
        <v>1665</v>
      </c>
      <c r="N326" s="95">
        <v>14483</v>
      </c>
      <c r="O326" s="81">
        <v>9345</v>
      </c>
      <c r="P326" s="95">
        <f t="shared" si="34"/>
        <v>-35.476075398743355</v>
      </c>
      <c r="Q326" s="95">
        <f t="shared" si="36"/>
        <v>57587</v>
      </c>
      <c r="R326" s="95">
        <f t="shared" si="37"/>
        <v>62472</v>
      </c>
      <c r="S326" s="95">
        <f t="shared" si="38"/>
        <v>439837</v>
      </c>
      <c r="T326" s="95">
        <f t="shared" si="39"/>
        <v>321429</v>
      </c>
      <c r="U326" s="95">
        <f t="shared" si="35"/>
        <v>-26.920882054033651</v>
      </c>
    </row>
    <row r="327" spans="1:21" ht="12.75" customHeight="1" x14ac:dyDescent="0.25">
      <c r="A327" s="76" t="s">
        <v>254</v>
      </c>
      <c r="B327" s="77"/>
      <c r="C327" s="93"/>
      <c r="D327" s="93"/>
      <c r="E327" s="78"/>
      <c r="F327" s="93"/>
      <c r="G327" s="77"/>
      <c r="H327" s="93"/>
      <c r="I327" s="93"/>
      <c r="J327" s="78"/>
      <c r="K327" s="93"/>
      <c r="L327" s="93"/>
      <c r="M327" s="93"/>
      <c r="N327" s="93"/>
      <c r="O327" s="79"/>
      <c r="P327" s="93"/>
      <c r="Q327" s="93"/>
      <c r="R327" s="93"/>
      <c r="S327" s="93"/>
      <c r="T327" s="93"/>
      <c r="U327" s="93"/>
    </row>
    <row r="328" spans="1:21" ht="12.75" customHeight="1" x14ac:dyDescent="0.25">
      <c r="A328" s="88" t="s">
        <v>255</v>
      </c>
      <c r="B328" s="89">
        <v>2085</v>
      </c>
      <c r="C328" s="94">
        <v>5515</v>
      </c>
      <c r="D328" s="94">
        <v>27502</v>
      </c>
      <c r="E328" s="90">
        <v>39972</v>
      </c>
      <c r="F328" s="94">
        <f t="shared" si="32"/>
        <v>45.342156934041164</v>
      </c>
      <c r="G328" s="89">
        <v>562</v>
      </c>
      <c r="H328" s="94">
        <v>1453</v>
      </c>
      <c r="I328" s="94">
        <v>12536</v>
      </c>
      <c r="J328" s="90">
        <v>9870</v>
      </c>
      <c r="K328" s="94">
        <f t="shared" si="33"/>
        <v>-21.266751754945755</v>
      </c>
      <c r="L328" s="94">
        <v>1556</v>
      </c>
      <c r="M328" s="94">
        <v>4018</v>
      </c>
      <c r="N328" s="94">
        <v>15560</v>
      </c>
      <c r="O328" s="80">
        <v>32103</v>
      </c>
      <c r="P328" s="94">
        <f t="shared" si="34"/>
        <v>106.31748071979435</v>
      </c>
      <c r="Q328" s="94">
        <f t="shared" si="36"/>
        <v>2118</v>
      </c>
      <c r="R328" s="94">
        <f t="shared" si="37"/>
        <v>5471</v>
      </c>
      <c r="S328" s="94">
        <f t="shared" si="38"/>
        <v>28096</v>
      </c>
      <c r="T328" s="94">
        <f t="shared" si="39"/>
        <v>41973</v>
      </c>
      <c r="U328" s="94">
        <f t="shared" si="35"/>
        <v>49.391372437357631</v>
      </c>
    </row>
    <row r="329" spans="1:21" ht="12.75" customHeight="1" x14ac:dyDescent="0.25">
      <c r="A329" s="88" t="s">
        <v>256</v>
      </c>
      <c r="B329" s="89">
        <v>0</v>
      </c>
      <c r="C329" s="94">
        <v>0</v>
      </c>
      <c r="D329" s="94">
        <v>81</v>
      </c>
      <c r="E329" s="90">
        <v>0</v>
      </c>
      <c r="F329" s="94">
        <f t="shared" si="32"/>
        <v>-100</v>
      </c>
      <c r="G329" s="89">
        <v>45</v>
      </c>
      <c r="H329" s="94">
        <v>0</v>
      </c>
      <c r="I329" s="94">
        <v>119</v>
      </c>
      <c r="J329" s="90">
        <v>0</v>
      </c>
      <c r="K329" s="94">
        <f t="shared" si="33"/>
        <v>-100</v>
      </c>
      <c r="L329" s="94">
        <v>0</v>
      </c>
      <c r="M329" s="94">
        <v>0</v>
      </c>
      <c r="N329" s="94">
        <v>0</v>
      </c>
      <c r="O329" s="80">
        <v>0</v>
      </c>
      <c r="P329" s="94" t="s">
        <v>41</v>
      </c>
      <c r="Q329" s="94">
        <f t="shared" si="36"/>
        <v>45</v>
      </c>
      <c r="R329" s="94">
        <f t="shared" si="37"/>
        <v>0</v>
      </c>
      <c r="S329" s="94">
        <f t="shared" si="38"/>
        <v>119</v>
      </c>
      <c r="T329" s="94">
        <f t="shared" si="39"/>
        <v>0</v>
      </c>
      <c r="U329" s="94">
        <f t="shared" si="35"/>
        <v>-100</v>
      </c>
    </row>
    <row r="330" spans="1:21" ht="12.75" customHeight="1" x14ac:dyDescent="0.25">
      <c r="A330" s="88" t="s">
        <v>257</v>
      </c>
      <c r="B330" s="89">
        <v>761</v>
      </c>
      <c r="C330" s="94">
        <v>3742</v>
      </c>
      <c r="D330" s="94">
        <v>25480</v>
      </c>
      <c r="E330" s="90">
        <v>15721</v>
      </c>
      <c r="F330" s="94">
        <f t="shared" si="32"/>
        <v>-38.30062794348509</v>
      </c>
      <c r="G330" s="89">
        <v>1183</v>
      </c>
      <c r="H330" s="94">
        <v>1550</v>
      </c>
      <c r="I330" s="94">
        <v>16178</v>
      </c>
      <c r="J330" s="90">
        <v>7029</v>
      </c>
      <c r="K330" s="94">
        <f t="shared" si="33"/>
        <v>-56.552107800717025</v>
      </c>
      <c r="L330" s="94">
        <v>683</v>
      </c>
      <c r="M330" s="94">
        <v>1926</v>
      </c>
      <c r="N330" s="94">
        <v>10835</v>
      </c>
      <c r="O330" s="80">
        <v>7988</v>
      </c>
      <c r="P330" s="94">
        <f t="shared" si="34"/>
        <v>-26.275957544993076</v>
      </c>
      <c r="Q330" s="94">
        <f t="shared" si="36"/>
        <v>1866</v>
      </c>
      <c r="R330" s="94">
        <f t="shared" si="37"/>
        <v>3476</v>
      </c>
      <c r="S330" s="94">
        <f t="shared" si="38"/>
        <v>27013</v>
      </c>
      <c r="T330" s="94">
        <f t="shared" si="39"/>
        <v>15017</v>
      </c>
      <c r="U330" s="94">
        <f t="shared" si="35"/>
        <v>-44.408247880650059</v>
      </c>
    </row>
    <row r="331" spans="1:21" ht="12.75" customHeight="1" x14ac:dyDescent="0.25">
      <c r="A331" s="76" t="s">
        <v>21</v>
      </c>
      <c r="B331" s="91">
        <v>2846</v>
      </c>
      <c r="C331" s="95">
        <v>9257</v>
      </c>
      <c r="D331" s="95">
        <v>53063</v>
      </c>
      <c r="E331" s="92">
        <v>55693</v>
      </c>
      <c r="F331" s="95">
        <f t="shared" si="32"/>
        <v>4.9563726136856188</v>
      </c>
      <c r="G331" s="91">
        <v>1790</v>
      </c>
      <c r="H331" s="95">
        <v>3003</v>
      </c>
      <c r="I331" s="95">
        <v>28833</v>
      </c>
      <c r="J331" s="92">
        <v>16899</v>
      </c>
      <c r="K331" s="95">
        <f t="shared" si="33"/>
        <v>-41.390073873686397</v>
      </c>
      <c r="L331" s="95">
        <v>2239</v>
      </c>
      <c r="M331" s="95">
        <v>5944</v>
      </c>
      <c r="N331" s="95">
        <v>26395</v>
      </c>
      <c r="O331" s="81">
        <v>40091</v>
      </c>
      <c r="P331" s="95">
        <f t="shared" si="34"/>
        <v>51.888615268043189</v>
      </c>
      <c r="Q331" s="95">
        <f t="shared" si="36"/>
        <v>4029</v>
      </c>
      <c r="R331" s="95">
        <f t="shared" si="37"/>
        <v>8947</v>
      </c>
      <c r="S331" s="95">
        <f t="shared" si="38"/>
        <v>55228</v>
      </c>
      <c r="T331" s="95">
        <f t="shared" si="39"/>
        <v>56990</v>
      </c>
      <c r="U331" s="95">
        <f t="shared" si="35"/>
        <v>3.1904106612587815</v>
      </c>
    </row>
    <row r="332" spans="1:21" ht="12.75" customHeight="1" x14ac:dyDescent="0.25">
      <c r="A332" s="76" t="s">
        <v>258</v>
      </c>
      <c r="B332" s="77"/>
      <c r="C332" s="93"/>
      <c r="D332" s="93"/>
      <c r="E332" s="78"/>
      <c r="F332" s="93"/>
      <c r="G332" s="77"/>
      <c r="H332" s="93"/>
      <c r="I332" s="93"/>
      <c r="J332" s="78"/>
      <c r="K332" s="93"/>
      <c r="L332" s="93"/>
      <c r="M332" s="93"/>
      <c r="N332" s="93"/>
      <c r="O332" s="79"/>
      <c r="P332" s="93"/>
      <c r="Q332" s="93"/>
      <c r="R332" s="93"/>
      <c r="S332" s="93"/>
      <c r="T332" s="93"/>
      <c r="U332" s="93"/>
    </row>
    <row r="333" spans="1:21" ht="12.75" customHeight="1" x14ac:dyDescent="0.25">
      <c r="A333" s="88" t="s">
        <v>259</v>
      </c>
      <c r="B333" s="89">
        <v>0</v>
      </c>
      <c r="C333" s="94">
        <v>0</v>
      </c>
      <c r="D333" s="94">
        <v>69</v>
      </c>
      <c r="E333" s="90">
        <v>0</v>
      </c>
      <c r="F333" s="94">
        <f t="shared" ref="F333:F391" si="40">(E333-D333)/D333*100</f>
        <v>-100</v>
      </c>
      <c r="G333" s="89">
        <v>5</v>
      </c>
      <c r="H333" s="94">
        <v>0</v>
      </c>
      <c r="I333" s="94">
        <v>64</v>
      </c>
      <c r="J333" s="90">
        <v>0</v>
      </c>
      <c r="K333" s="94">
        <f t="shared" ref="K333:K391" si="41">(J333-I333)/I333*100</f>
        <v>-100</v>
      </c>
      <c r="L333" s="94">
        <v>0</v>
      </c>
      <c r="M333" s="94">
        <v>0</v>
      </c>
      <c r="N333" s="94">
        <v>1</v>
      </c>
      <c r="O333" s="80">
        <v>0</v>
      </c>
      <c r="P333" s="94">
        <f t="shared" ref="P333:P391" si="42">(O333-N333)/N333*100</f>
        <v>-100</v>
      </c>
      <c r="Q333" s="94">
        <f t="shared" ref="Q333:Q396" si="43">G333+L333</f>
        <v>5</v>
      </c>
      <c r="R333" s="94">
        <f t="shared" ref="R333:R396" si="44">H333+M333</f>
        <v>0</v>
      </c>
      <c r="S333" s="94">
        <f t="shared" ref="S333:S396" si="45">I333+N333</f>
        <v>65</v>
      </c>
      <c r="T333" s="94">
        <f t="shared" ref="T333:T396" si="46">J333+O333</f>
        <v>0</v>
      </c>
      <c r="U333" s="94">
        <f t="shared" ref="U333:U391" si="47">(T333-S333)/S333*100</f>
        <v>-100</v>
      </c>
    </row>
    <row r="334" spans="1:21" ht="12.75" customHeight="1" x14ac:dyDescent="0.25">
      <c r="A334" s="88" t="s">
        <v>260</v>
      </c>
      <c r="B334" s="89">
        <v>352</v>
      </c>
      <c r="C334" s="94">
        <v>0</v>
      </c>
      <c r="D334" s="94">
        <v>2591</v>
      </c>
      <c r="E334" s="90">
        <v>1039</v>
      </c>
      <c r="F334" s="94">
        <f t="shared" si="40"/>
        <v>-59.899652643766885</v>
      </c>
      <c r="G334" s="89">
        <v>124</v>
      </c>
      <c r="H334" s="94">
        <v>0</v>
      </c>
      <c r="I334" s="94">
        <v>1282</v>
      </c>
      <c r="J334" s="90">
        <v>368</v>
      </c>
      <c r="K334" s="94">
        <f t="shared" si="41"/>
        <v>-71.294851794071761</v>
      </c>
      <c r="L334" s="94">
        <v>228</v>
      </c>
      <c r="M334" s="94">
        <v>0</v>
      </c>
      <c r="N334" s="94">
        <v>1283</v>
      </c>
      <c r="O334" s="80">
        <v>921</v>
      </c>
      <c r="P334" s="94">
        <f t="shared" si="42"/>
        <v>-28.215120810600158</v>
      </c>
      <c r="Q334" s="94">
        <f t="shared" si="43"/>
        <v>352</v>
      </c>
      <c r="R334" s="94">
        <f t="shared" si="44"/>
        <v>0</v>
      </c>
      <c r="S334" s="94">
        <f t="shared" si="45"/>
        <v>2565</v>
      </c>
      <c r="T334" s="94">
        <f t="shared" si="46"/>
        <v>1289</v>
      </c>
      <c r="U334" s="94">
        <f t="shared" si="47"/>
        <v>-49.746588693957115</v>
      </c>
    </row>
    <row r="335" spans="1:21" ht="12.75" customHeight="1" x14ac:dyDescent="0.25">
      <c r="A335" s="88" t="s">
        <v>261</v>
      </c>
      <c r="B335" s="89">
        <v>0</v>
      </c>
      <c r="C335" s="94">
        <v>0</v>
      </c>
      <c r="D335" s="94">
        <v>100</v>
      </c>
      <c r="E335" s="90">
        <v>0</v>
      </c>
      <c r="F335" s="94">
        <f t="shared" si="40"/>
        <v>-100</v>
      </c>
      <c r="G335" s="89">
        <v>0</v>
      </c>
      <c r="H335" s="94">
        <v>0</v>
      </c>
      <c r="I335" s="94">
        <v>100</v>
      </c>
      <c r="J335" s="90">
        <v>0</v>
      </c>
      <c r="K335" s="94">
        <f t="shared" si="41"/>
        <v>-100</v>
      </c>
      <c r="L335" s="94">
        <v>0</v>
      </c>
      <c r="M335" s="94">
        <v>0</v>
      </c>
      <c r="N335" s="94">
        <v>0</v>
      </c>
      <c r="O335" s="80">
        <v>0</v>
      </c>
      <c r="P335" s="94" t="s">
        <v>41</v>
      </c>
      <c r="Q335" s="94">
        <f t="shared" si="43"/>
        <v>0</v>
      </c>
      <c r="R335" s="94">
        <f t="shared" si="44"/>
        <v>0</v>
      </c>
      <c r="S335" s="94">
        <f t="shared" si="45"/>
        <v>100</v>
      </c>
      <c r="T335" s="94">
        <f t="shared" si="46"/>
        <v>0</v>
      </c>
      <c r="U335" s="94">
        <f t="shared" si="47"/>
        <v>-100</v>
      </c>
    </row>
    <row r="336" spans="1:21" ht="12.75" customHeight="1" x14ac:dyDescent="0.25">
      <c r="A336" s="88" t="s">
        <v>262</v>
      </c>
      <c r="B336" s="89">
        <v>1</v>
      </c>
      <c r="C336" s="94">
        <v>63</v>
      </c>
      <c r="D336" s="94">
        <v>330</v>
      </c>
      <c r="E336" s="90">
        <v>438</v>
      </c>
      <c r="F336" s="94">
        <f t="shared" si="40"/>
        <v>32.727272727272727</v>
      </c>
      <c r="G336" s="89">
        <v>58</v>
      </c>
      <c r="H336" s="94">
        <v>63</v>
      </c>
      <c r="I336" s="94">
        <v>407</v>
      </c>
      <c r="J336" s="90">
        <v>375</v>
      </c>
      <c r="K336" s="94">
        <f t="shared" si="41"/>
        <v>-7.8624078624078626</v>
      </c>
      <c r="L336" s="94">
        <v>0</v>
      </c>
      <c r="M336" s="94">
        <v>0</v>
      </c>
      <c r="N336" s="94">
        <v>0</v>
      </c>
      <c r="O336" s="80">
        <v>0</v>
      </c>
      <c r="P336" s="94" t="s">
        <v>41</v>
      </c>
      <c r="Q336" s="94">
        <f t="shared" si="43"/>
        <v>58</v>
      </c>
      <c r="R336" s="94">
        <f t="shared" si="44"/>
        <v>63</v>
      </c>
      <c r="S336" s="94">
        <f t="shared" si="45"/>
        <v>407</v>
      </c>
      <c r="T336" s="94">
        <f t="shared" si="46"/>
        <v>375</v>
      </c>
      <c r="U336" s="94">
        <f t="shared" si="47"/>
        <v>-7.8624078624078626</v>
      </c>
    </row>
    <row r="337" spans="1:21" ht="12.75" customHeight="1" x14ac:dyDescent="0.25">
      <c r="A337" s="88" t="s">
        <v>263</v>
      </c>
      <c r="B337" s="89">
        <v>942</v>
      </c>
      <c r="C337" s="94">
        <v>2570</v>
      </c>
      <c r="D337" s="94">
        <v>29746</v>
      </c>
      <c r="E337" s="90">
        <v>15229</v>
      </c>
      <c r="F337" s="94">
        <f t="shared" si="40"/>
        <v>-48.803200430309957</v>
      </c>
      <c r="G337" s="89">
        <v>1027</v>
      </c>
      <c r="H337" s="94">
        <v>1109</v>
      </c>
      <c r="I337" s="94">
        <v>15196</v>
      </c>
      <c r="J337" s="90">
        <v>6899</v>
      </c>
      <c r="K337" s="94">
        <f t="shared" si="41"/>
        <v>-54.599894709133977</v>
      </c>
      <c r="L337" s="94">
        <v>1314</v>
      </c>
      <c r="M337" s="94">
        <v>1779</v>
      </c>
      <c r="N337" s="94">
        <v>15099</v>
      </c>
      <c r="O337" s="80">
        <v>9256</v>
      </c>
      <c r="P337" s="94">
        <f t="shared" si="42"/>
        <v>-38.697927015034104</v>
      </c>
      <c r="Q337" s="94">
        <f t="shared" si="43"/>
        <v>2341</v>
      </c>
      <c r="R337" s="94">
        <f t="shared" si="44"/>
        <v>2888</v>
      </c>
      <c r="S337" s="94">
        <f t="shared" si="45"/>
        <v>30295</v>
      </c>
      <c r="T337" s="94">
        <f t="shared" si="46"/>
        <v>16155</v>
      </c>
      <c r="U337" s="94">
        <f t="shared" si="47"/>
        <v>-46.674368707707544</v>
      </c>
    </row>
    <row r="338" spans="1:21" ht="12.75" customHeight="1" x14ac:dyDescent="0.25">
      <c r="A338" s="88" t="s">
        <v>264</v>
      </c>
      <c r="B338" s="89">
        <v>29</v>
      </c>
      <c r="C338" s="94">
        <v>1</v>
      </c>
      <c r="D338" s="94">
        <v>111</v>
      </c>
      <c r="E338" s="90">
        <v>20</v>
      </c>
      <c r="F338" s="94">
        <f t="shared" si="40"/>
        <v>-81.981981981981974</v>
      </c>
      <c r="G338" s="89">
        <v>24</v>
      </c>
      <c r="H338" s="94">
        <v>12</v>
      </c>
      <c r="I338" s="94">
        <v>113</v>
      </c>
      <c r="J338" s="90">
        <v>12</v>
      </c>
      <c r="K338" s="94">
        <f t="shared" si="41"/>
        <v>-89.380530973451329</v>
      </c>
      <c r="L338" s="94">
        <v>0</v>
      </c>
      <c r="M338" s="94">
        <v>0</v>
      </c>
      <c r="N338" s="94">
        <v>0</v>
      </c>
      <c r="O338" s="80">
        <v>0</v>
      </c>
      <c r="P338" s="94" t="s">
        <v>41</v>
      </c>
      <c r="Q338" s="94">
        <f t="shared" si="43"/>
        <v>24</v>
      </c>
      <c r="R338" s="94">
        <f t="shared" si="44"/>
        <v>12</v>
      </c>
      <c r="S338" s="94">
        <f t="shared" si="45"/>
        <v>113</v>
      </c>
      <c r="T338" s="94">
        <f t="shared" si="46"/>
        <v>12</v>
      </c>
      <c r="U338" s="94">
        <f t="shared" si="47"/>
        <v>-89.380530973451329</v>
      </c>
    </row>
    <row r="339" spans="1:21" ht="12.75" customHeight="1" x14ac:dyDescent="0.25">
      <c r="A339" s="88" t="s">
        <v>265</v>
      </c>
      <c r="B339" s="89">
        <v>22</v>
      </c>
      <c r="C339" s="94">
        <v>31</v>
      </c>
      <c r="D339" s="94">
        <v>126</v>
      </c>
      <c r="E339" s="90">
        <v>148</v>
      </c>
      <c r="F339" s="94">
        <f t="shared" si="40"/>
        <v>17.460317460317459</v>
      </c>
      <c r="G339" s="89">
        <v>22</v>
      </c>
      <c r="H339" s="94">
        <v>31</v>
      </c>
      <c r="I339" s="94">
        <v>126</v>
      </c>
      <c r="J339" s="90">
        <v>148</v>
      </c>
      <c r="K339" s="94">
        <f t="shared" si="41"/>
        <v>17.460317460317459</v>
      </c>
      <c r="L339" s="94">
        <v>0</v>
      </c>
      <c r="M339" s="94">
        <v>0</v>
      </c>
      <c r="N339" s="94">
        <v>0</v>
      </c>
      <c r="O339" s="80">
        <v>0</v>
      </c>
      <c r="P339" s="94" t="s">
        <v>41</v>
      </c>
      <c r="Q339" s="94">
        <f t="shared" si="43"/>
        <v>22</v>
      </c>
      <c r="R339" s="94">
        <f t="shared" si="44"/>
        <v>31</v>
      </c>
      <c r="S339" s="94">
        <f t="shared" si="45"/>
        <v>126</v>
      </c>
      <c r="T339" s="94">
        <f t="shared" si="46"/>
        <v>148</v>
      </c>
      <c r="U339" s="94">
        <f t="shared" si="47"/>
        <v>17.460317460317459</v>
      </c>
    </row>
    <row r="340" spans="1:21" ht="12.75" customHeight="1" x14ac:dyDescent="0.25">
      <c r="A340" s="76" t="s">
        <v>21</v>
      </c>
      <c r="B340" s="91">
        <v>1346</v>
      </c>
      <c r="C340" s="95">
        <v>2665</v>
      </c>
      <c r="D340" s="95">
        <v>33073</v>
      </c>
      <c r="E340" s="92">
        <v>16874</v>
      </c>
      <c r="F340" s="95">
        <f t="shared" si="40"/>
        <v>-48.979530130317784</v>
      </c>
      <c r="G340" s="91">
        <v>1260</v>
      </c>
      <c r="H340" s="95">
        <v>1215</v>
      </c>
      <c r="I340" s="95">
        <v>17288</v>
      </c>
      <c r="J340" s="92">
        <v>7802</v>
      </c>
      <c r="K340" s="95">
        <f t="shared" si="41"/>
        <v>-54.870430356316525</v>
      </c>
      <c r="L340" s="95">
        <v>1542</v>
      </c>
      <c r="M340" s="95">
        <v>1779</v>
      </c>
      <c r="N340" s="95">
        <v>16383</v>
      </c>
      <c r="O340" s="81">
        <v>10177</v>
      </c>
      <c r="P340" s="95">
        <f t="shared" si="42"/>
        <v>-37.88073002502594</v>
      </c>
      <c r="Q340" s="95">
        <f t="shared" si="43"/>
        <v>2802</v>
      </c>
      <c r="R340" s="95">
        <f t="shared" si="44"/>
        <v>2994</v>
      </c>
      <c r="S340" s="95">
        <f t="shared" si="45"/>
        <v>33671</v>
      </c>
      <c r="T340" s="95">
        <f t="shared" si="46"/>
        <v>17979</v>
      </c>
      <c r="U340" s="95">
        <f t="shared" si="47"/>
        <v>-46.60390246799917</v>
      </c>
    </row>
    <row r="341" spans="1:21" ht="12.75" customHeight="1" x14ac:dyDescent="0.25">
      <c r="A341" s="76" t="s">
        <v>266</v>
      </c>
      <c r="B341" s="77"/>
      <c r="C341" s="93"/>
      <c r="D341" s="93"/>
      <c r="E341" s="78"/>
      <c r="F341" s="93"/>
      <c r="G341" s="77"/>
      <c r="H341" s="93"/>
      <c r="I341" s="93"/>
      <c r="J341" s="78"/>
      <c r="K341" s="93"/>
      <c r="L341" s="93"/>
      <c r="M341" s="93"/>
      <c r="N341" s="93"/>
      <c r="O341" s="79"/>
      <c r="P341" s="93"/>
      <c r="Q341" s="93"/>
      <c r="R341" s="93"/>
      <c r="S341" s="93"/>
      <c r="T341" s="93"/>
      <c r="U341" s="93"/>
    </row>
    <row r="342" spans="1:21" ht="12.75" customHeight="1" x14ac:dyDescent="0.25">
      <c r="A342" s="88" t="s">
        <v>267</v>
      </c>
      <c r="B342" s="89">
        <v>7</v>
      </c>
      <c r="C342" s="94">
        <v>0</v>
      </c>
      <c r="D342" s="94">
        <v>72</v>
      </c>
      <c r="E342" s="90">
        <v>17</v>
      </c>
      <c r="F342" s="94">
        <f t="shared" si="40"/>
        <v>-76.388888888888886</v>
      </c>
      <c r="G342" s="89">
        <v>6</v>
      </c>
      <c r="H342" s="94">
        <v>1</v>
      </c>
      <c r="I342" s="94">
        <v>97</v>
      </c>
      <c r="J342" s="90">
        <v>102</v>
      </c>
      <c r="K342" s="94">
        <f t="shared" si="41"/>
        <v>5.1546391752577314</v>
      </c>
      <c r="L342" s="94">
        <v>0</v>
      </c>
      <c r="M342" s="94">
        <v>0</v>
      </c>
      <c r="N342" s="94">
        <v>0</v>
      </c>
      <c r="O342" s="80">
        <v>0</v>
      </c>
      <c r="P342" s="94" t="s">
        <v>41</v>
      </c>
      <c r="Q342" s="94">
        <f t="shared" si="43"/>
        <v>6</v>
      </c>
      <c r="R342" s="94">
        <f t="shared" si="44"/>
        <v>1</v>
      </c>
      <c r="S342" s="94">
        <f t="shared" si="45"/>
        <v>97</v>
      </c>
      <c r="T342" s="94">
        <f t="shared" si="46"/>
        <v>102</v>
      </c>
      <c r="U342" s="94">
        <f t="shared" si="47"/>
        <v>5.1546391752577314</v>
      </c>
    </row>
    <row r="343" spans="1:21" ht="12.75" customHeight="1" x14ac:dyDescent="0.25">
      <c r="A343" s="88" t="s">
        <v>268</v>
      </c>
      <c r="B343" s="89">
        <v>0</v>
      </c>
      <c r="C343" s="94">
        <v>0</v>
      </c>
      <c r="D343" s="94">
        <v>65</v>
      </c>
      <c r="E343" s="90">
        <v>50</v>
      </c>
      <c r="F343" s="94">
        <f t="shared" si="40"/>
        <v>-23.076923076923077</v>
      </c>
      <c r="G343" s="89">
        <v>3</v>
      </c>
      <c r="H343" s="94">
        <v>2</v>
      </c>
      <c r="I343" s="94">
        <v>74</v>
      </c>
      <c r="J343" s="90">
        <v>54</v>
      </c>
      <c r="K343" s="94">
        <f t="shared" si="41"/>
        <v>-27.027027027027028</v>
      </c>
      <c r="L343" s="94">
        <v>0</v>
      </c>
      <c r="M343" s="94">
        <v>0</v>
      </c>
      <c r="N343" s="94">
        <v>0</v>
      </c>
      <c r="O343" s="80">
        <v>0</v>
      </c>
      <c r="P343" s="94" t="s">
        <v>41</v>
      </c>
      <c r="Q343" s="94">
        <f t="shared" si="43"/>
        <v>3</v>
      </c>
      <c r="R343" s="94">
        <f t="shared" si="44"/>
        <v>2</v>
      </c>
      <c r="S343" s="94">
        <f t="shared" si="45"/>
        <v>74</v>
      </c>
      <c r="T343" s="94">
        <f t="shared" si="46"/>
        <v>54</v>
      </c>
      <c r="U343" s="94">
        <f t="shared" si="47"/>
        <v>-27.027027027027028</v>
      </c>
    </row>
    <row r="344" spans="1:21" ht="12.75" customHeight="1" x14ac:dyDescent="0.25">
      <c r="A344" s="88" t="s">
        <v>269</v>
      </c>
      <c r="B344" s="89">
        <v>43</v>
      </c>
      <c r="C344" s="94">
        <v>0</v>
      </c>
      <c r="D344" s="94">
        <v>176</v>
      </c>
      <c r="E344" s="90">
        <v>0</v>
      </c>
      <c r="F344" s="94">
        <f t="shared" si="40"/>
        <v>-100</v>
      </c>
      <c r="G344" s="89">
        <v>31</v>
      </c>
      <c r="H344" s="94">
        <v>59</v>
      </c>
      <c r="I344" s="94">
        <v>378</v>
      </c>
      <c r="J344" s="90">
        <v>119</v>
      </c>
      <c r="K344" s="94">
        <f t="shared" si="41"/>
        <v>-68.518518518518519</v>
      </c>
      <c r="L344" s="94">
        <v>0</v>
      </c>
      <c r="M344" s="94">
        <v>0</v>
      </c>
      <c r="N344" s="94">
        <v>0</v>
      </c>
      <c r="O344" s="80">
        <v>0</v>
      </c>
      <c r="P344" s="94" t="s">
        <v>41</v>
      </c>
      <c r="Q344" s="94">
        <f t="shared" si="43"/>
        <v>31</v>
      </c>
      <c r="R344" s="94">
        <f t="shared" si="44"/>
        <v>59</v>
      </c>
      <c r="S344" s="94">
        <f t="shared" si="45"/>
        <v>378</v>
      </c>
      <c r="T344" s="94">
        <f t="shared" si="46"/>
        <v>119</v>
      </c>
      <c r="U344" s="94">
        <f t="shared" si="47"/>
        <v>-68.518518518518519</v>
      </c>
    </row>
    <row r="345" spans="1:21" ht="12.75" customHeight="1" x14ac:dyDescent="0.25">
      <c r="A345" s="88" t="s">
        <v>270</v>
      </c>
      <c r="B345" s="89">
        <v>0</v>
      </c>
      <c r="C345" s="94">
        <v>0</v>
      </c>
      <c r="D345" s="94">
        <v>0</v>
      </c>
      <c r="E345" s="90">
        <v>0</v>
      </c>
      <c r="F345" s="94" t="s">
        <v>41</v>
      </c>
      <c r="G345" s="89">
        <v>1</v>
      </c>
      <c r="H345" s="94">
        <v>0</v>
      </c>
      <c r="I345" s="94">
        <v>11</v>
      </c>
      <c r="J345" s="90">
        <v>0</v>
      </c>
      <c r="K345" s="94">
        <f t="shared" si="41"/>
        <v>-100</v>
      </c>
      <c r="L345" s="94">
        <v>0</v>
      </c>
      <c r="M345" s="94">
        <v>0</v>
      </c>
      <c r="N345" s="94">
        <v>0</v>
      </c>
      <c r="O345" s="80">
        <v>0</v>
      </c>
      <c r="P345" s="94" t="s">
        <v>41</v>
      </c>
      <c r="Q345" s="94">
        <f t="shared" si="43"/>
        <v>1</v>
      </c>
      <c r="R345" s="94">
        <f t="shared" si="44"/>
        <v>0</v>
      </c>
      <c r="S345" s="94">
        <f t="shared" si="45"/>
        <v>11</v>
      </c>
      <c r="T345" s="94">
        <f t="shared" si="46"/>
        <v>0</v>
      </c>
      <c r="U345" s="94">
        <f t="shared" si="47"/>
        <v>-100</v>
      </c>
    </row>
    <row r="346" spans="1:21" ht="12.75" customHeight="1" x14ac:dyDescent="0.25">
      <c r="A346" s="88" t="s">
        <v>271</v>
      </c>
      <c r="B346" s="89">
        <v>0</v>
      </c>
      <c r="C346" s="94">
        <v>0</v>
      </c>
      <c r="D346" s="94">
        <v>0</v>
      </c>
      <c r="E346" s="90">
        <v>0</v>
      </c>
      <c r="F346" s="94" t="s">
        <v>41</v>
      </c>
      <c r="G346" s="89">
        <v>0</v>
      </c>
      <c r="H346" s="94">
        <v>0</v>
      </c>
      <c r="I346" s="94">
        <v>1</v>
      </c>
      <c r="J346" s="90">
        <v>0</v>
      </c>
      <c r="K346" s="94">
        <f t="shared" si="41"/>
        <v>-100</v>
      </c>
      <c r="L346" s="94">
        <v>0</v>
      </c>
      <c r="M346" s="94">
        <v>0</v>
      </c>
      <c r="N346" s="94">
        <v>0</v>
      </c>
      <c r="O346" s="80">
        <v>0</v>
      </c>
      <c r="P346" s="94" t="s">
        <v>41</v>
      </c>
      <c r="Q346" s="94">
        <f t="shared" si="43"/>
        <v>0</v>
      </c>
      <c r="R346" s="94">
        <f t="shared" si="44"/>
        <v>0</v>
      </c>
      <c r="S346" s="94">
        <f t="shared" si="45"/>
        <v>1</v>
      </c>
      <c r="T346" s="94">
        <f t="shared" si="46"/>
        <v>0</v>
      </c>
      <c r="U346" s="94">
        <f t="shared" si="47"/>
        <v>-100</v>
      </c>
    </row>
    <row r="347" spans="1:21" ht="12.75" customHeight="1" x14ac:dyDescent="0.25">
      <c r="A347" s="88" t="s">
        <v>272</v>
      </c>
      <c r="B347" s="89">
        <v>0</v>
      </c>
      <c r="C347" s="94">
        <v>13</v>
      </c>
      <c r="D347" s="94">
        <v>8</v>
      </c>
      <c r="E347" s="90">
        <v>111</v>
      </c>
      <c r="F347" s="94">
        <f t="shared" si="40"/>
        <v>1287.5</v>
      </c>
      <c r="G347" s="89">
        <v>30</v>
      </c>
      <c r="H347" s="94">
        <v>37</v>
      </c>
      <c r="I347" s="94">
        <v>129</v>
      </c>
      <c r="J347" s="90">
        <v>229</v>
      </c>
      <c r="K347" s="94">
        <f t="shared" si="41"/>
        <v>77.51937984496125</v>
      </c>
      <c r="L347" s="94">
        <v>0</v>
      </c>
      <c r="M347" s="94">
        <v>0</v>
      </c>
      <c r="N347" s="94">
        <v>0</v>
      </c>
      <c r="O347" s="80">
        <v>0</v>
      </c>
      <c r="P347" s="94" t="s">
        <v>41</v>
      </c>
      <c r="Q347" s="94">
        <f t="shared" si="43"/>
        <v>30</v>
      </c>
      <c r="R347" s="94">
        <f t="shared" si="44"/>
        <v>37</v>
      </c>
      <c r="S347" s="94">
        <f t="shared" si="45"/>
        <v>129</v>
      </c>
      <c r="T347" s="94">
        <f t="shared" si="46"/>
        <v>229</v>
      </c>
      <c r="U347" s="94">
        <f t="shared" si="47"/>
        <v>77.51937984496125</v>
      </c>
    </row>
    <row r="348" spans="1:21" ht="12.75" customHeight="1" x14ac:dyDescent="0.25">
      <c r="A348" s="76" t="s">
        <v>21</v>
      </c>
      <c r="B348" s="91">
        <v>50</v>
      </c>
      <c r="C348" s="95">
        <v>13</v>
      </c>
      <c r="D348" s="95">
        <v>321</v>
      </c>
      <c r="E348" s="92">
        <v>178</v>
      </c>
      <c r="F348" s="95">
        <f t="shared" si="40"/>
        <v>-44.548286604361373</v>
      </c>
      <c r="G348" s="91">
        <v>71</v>
      </c>
      <c r="H348" s="95">
        <v>99</v>
      </c>
      <c r="I348" s="95">
        <v>690</v>
      </c>
      <c r="J348" s="92">
        <v>504</v>
      </c>
      <c r="K348" s="95">
        <f t="shared" si="41"/>
        <v>-26.956521739130434</v>
      </c>
      <c r="L348" s="95">
        <v>0</v>
      </c>
      <c r="M348" s="95">
        <v>0</v>
      </c>
      <c r="N348" s="95">
        <v>0</v>
      </c>
      <c r="O348" s="81">
        <v>0</v>
      </c>
      <c r="P348" s="95" t="s">
        <v>41</v>
      </c>
      <c r="Q348" s="95">
        <f t="shared" si="43"/>
        <v>71</v>
      </c>
      <c r="R348" s="95">
        <f t="shared" si="44"/>
        <v>99</v>
      </c>
      <c r="S348" s="95">
        <f t="shared" si="45"/>
        <v>690</v>
      </c>
      <c r="T348" s="95">
        <f t="shared" si="46"/>
        <v>504</v>
      </c>
      <c r="U348" s="95">
        <f t="shared" si="47"/>
        <v>-26.956521739130434</v>
      </c>
    </row>
    <row r="349" spans="1:21" ht="12.75" customHeight="1" x14ac:dyDescent="0.25">
      <c r="A349" s="76" t="s">
        <v>273</v>
      </c>
      <c r="B349" s="77"/>
      <c r="C349" s="93"/>
      <c r="D349" s="93"/>
      <c r="E349" s="78"/>
      <c r="F349" s="93"/>
      <c r="G349" s="77"/>
      <c r="H349" s="93"/>
      <c r="I349" s="93"/>
      <c r="J349" s="78"/>
      <c r="K349" s="93"/>
      <c r="L349" s="93"/>
      <c r="M349" s="93"/>
      <c r="N349" s="93"/>
      <c r="O349" s="79"/>
      <c r="P349" s="93"/>
      <c r="Q349" s="93"/>
      <c r="R349" s="93"/>
      <c r="S349" s="93"/>
      <c r="T349" s="93"/>
      <c r="U349" s="93"/>
    </row>
    <row r="350" spans="1:21" ht="12.75" customHeight="1" x14ac:dyDescent="0.25">
      <c r="A350" s="88" t="s">
        <v>274</v>
      </c>
      <c r="B350" s="89">
        <v>0</v>
      </c>
      <c r="C350" s="94">
        <v>0</v>
      </c>
      <c r="D350" s="94">
        <v>90</v>
      </c>
      <c r="E350" s="90">
        <v>11</v>
      </c>
      <c r="F350" s="94">
        <f t="shared" si="40"/>
        <v>-87.777777777777771</v>
      </c>
      <c r="G350" s="89">
        <v>18</v>
      </c>
      <c r="H350" s="94">
        <v>0</v>
      </c>
      <c r="I350" s="94">
        <v>115</v>
      </c>
      <c r="J350" s="90">
        <v>59</v>
      </c>
      <c r="K350" s="94">
        <f t="shared" si="41"/>
        <v>-48.695652173913047</v>
      </c>
      <c r="L350" s="94">
        <v>0</v>
      </c>
      <c r="M350" s="94">
        <v>0</v>
      </c>
      <c r="N350" s="94">
        <v>0</v>
      </c>
      <c r="O350" s="80">
        <v>0</v>
      </c>
      <c r="P350" s="94" t="s">
        <v>41</v>
      </c>
      <c r="Q350" s="94">
        <f t="shared" si="43"/>
        <v>18</v>
      </c>
      <c r="R350" s="94">
        <f t="shared" si="44"/>
        <v>0</v>
      </c>
      <c r="S350" s="94">
        <f t="shared" si="45"/>
        <v>115</v>
      </c>
      <c r="T350" s="94">
        <f t="shared" si="46"/>
        <v>59</v>
      </c>
      <c r="U350" s="94">
        <f t="shared" si="47"/>
        <v>-48.695652173913047</v>
      </c>
    </row>
    <row r="351" spans="1:21" ht="12.75" customHeight="1" x14ac:dyDescent="0.25">
      <c r="A351" s="88" t="s">
        <v>275</v>
      </c>
      <c r="B351" s="89">
        <v>1</v>
      </c>
      <c r="C351" s="94">
        <v>18</v>
      </c>
      <c r="D351" s="94">
        <v>235</v>
      </c>
      <c r="E351" s="90">
        <v>158</v>
      </c>
      <c r="F351" s="94">
        <f t="shared" si="40"/>
        <v>-32.765957446808507</v>
      </c>
      <c r="G351" s="89">
        <v>33</v>
      </c>
      <c r="H351" s="94">
        <v>22</v>
      </c>
      <c r="I351" s="94">
        <v>137</v>
      </c>
      <c r="J351" s="90">
        <v>177</v>
      </c>
      <c r="K351" s="94">
        <f t="shared" si="41"/>
        <v>29.197080291970799</v>
      </c>
      <c r="L351" s="94">
        <v>0</v>
      </c>
      <c r="M351" s="94">
        <v>0</v>
      </c>
      <c r="N351" s="94">
        <v>0</v>
      </c>
      <c r="O351" s="80">
        <v>0</v>
      </c>
      <c r="P351" s="94" t="s">
        <v>41</v>
      </c>
      <c r="Q351" s="94">
        <f t="shared" si="43"/>
        <v>33</v>
      </c>
      <c r="R351" s="94">
        <f t="shared" si="44"/>
        <v>22</v>
      </c>
      <c r="S351" s="94">
        <f t="shared" si="45"/>
        <v>137</v>
      </c>
      <c r="T351" s="94">
        <f t="shared" si="46"/>
        <v>177</v>
      </c>
      <c r="U351" s="94">
        <f t="shared" si="47"/>
        <v>29.197080291970799</v>
      </c>
    </row>
    <row r="352" spans="1:21" ht="12.75" customHeight="1" x14ac:dyDescent="0.25">
      <c r="A352" s="88" t="s">
        <v>276</v>
      </c>
      <c r="B352" s="89">
        <v>5</v>
      </c>
      <c r="C352" s="94">
        <v>0</v>
      </c>
      <c r="D352" s="94">
        <v>182</v>
      </c>
      <c r="E352" s="90">
        <v>0</v>
      </c>
      <c r="F352" s="94">
        <f t="shared" si="40"/>
        <v>-100</v>
      </c>
      <c r="G352" s="89">
        <v>19</v>
      </c>
      <c r="H352" s="94">
        <v>0</v>
      </c>
      <c r="I352" s="94">
        <v>160</v>
      </c>
      <c r="J352" s="90">
        <v>0</v>
      </c>
      <c r="K352" s="94">
        <f t="shared" si="41"/>
        <v>-100</v>
      </c>
      <c r="L352" s="94">
        <v>0</v>
      </c>
      <c r="M352" s="94">
        <v>0</v>
      </c>
      <c r="N352" s="94">
        <v>0</v>
      </c>
      <c r="O352" s="80">
        <v>0</v>
      </c>
      <c r="P352" s="94" t="s">
        <v>41</v>
      </c>
      <c r="Q352" s="94">
        <f t="shared" si="43"/>
        <v>19</v>
      </c>
      <c r="R352" s="94">
        <f t="shared" si="44"/>
        <v>0</v>
      </c>
      <c r="S352" s="94">
        <f t="shared" si="45"/>
        <v>160</v>
      </c>
      <c r="T352" s="94">
        <f t="shared" si="46"/>
        <v>0</v>
      </c>
      <c r="U352" s="94">
        <f t="shared" si="47"/>
        <v>-100</v>
      </c>
    </row>
    <row r="353" spans="1:21" ht="12.75" customHeight="1" x14ac:dyDescent="0.25">
      <c r="A353" s="88" t="s">
        <v>277</v>
      </c>
      <c r="B353" s="89">
        <v>0</v>
      </c>
      <c r="C353" s="94">
        <v>0</v>
      </c>
      <c r="D353" s="94">
        <v>14</v>
      </c>
      <c r="E353" s="90">
        <v>0</v>
      </c>
      <c r="F353" s="94">
        <f t="shared" si="40"/>
        <v>-100</v>
      </c>
      <c r="G353" s="89">
        <v>3</v>
      </c>
      <c r="H353" s="94">
        <v>10</v>
      </c>
      <c r="I353" s="94">
        <v>139</v>
      </c>
      <c r="J353" s="90">
        <v>78</v>
      </c>
      <c r="K353" s="94">
        <f t="shared" si="41"/>
        <v>-43.884892086330936</v>
      </c>
      <c r="L353" s="94">
        <v>0</v>
      </c>
      <c r="M353" s="94">
        <v>0</v>
      </c>
      <c r="N353" s="94">
        <v>0</v>
      </c>
      <c r="O353" s="80">
        <v>0</v>
      </c>
      <c r="P353" s="94" t="s">
        <v>41</v>
      </c>
      <c r="Q353" s="94">
        <f t="shared" si="43"/>
        <v>3</v>
      </c>
      <c r="R353" s="94">
        <f t="shared" si="44"/>
        <v>10</v>
      </c>
      <c r="S353" s="94">
        <f t="shared" si="45"/>
        <v>139</v>
      </c>
      <c r="T353" s="94">
        <f t="shared" si="46"/>
        <v>78</v>
      </c>
      <c r="U353" s="94">
        <f t="shared" si="47"/>
        <v>-43.884892086330936</v>
      </c>
    </row>
    <row r="354" spans="1:21" ht="12.75" customHeight="1" x14ac:dyDescent="0.25">
      <c r="A354" s="76" t="s">
        <v>21</v>
      </c>
      <c r="B354" s="91">
        <v>6</v>
      </c>
      <c r="C354" s="95">
        <v>18</v>
      </c>
      <c r="D354" s="95">
        <v>521</v>
      </c>
      <c r="E354" s="92">
        <v>169</v>
      </c>
      <c r="F354" s="95">
        <f t="shared" si="40"/>
        <v>-67.562380038387715</v>
      </c>
      <c r="G354" s="91">
        <v>73</v>
      </c>
      <c r="H354" s="95">
        <v>32</v>
      </c>
      <c r="I354" s="95">
        <v>551</v>
      </c>
      <c r="J354" s="92">
        <v>314</v>
      </c>
      <c r="K354" s="95">
        <f t="shared" si="41"/>
        <v>-43.012704174228681</v>
      </c>
      <c r="L354" s="95">
        <v>0</v>
      </c>
      <c r="M354" s="95">
        <v>0</v>
      </c>
      <c r="N354" s="95">
        <v>0</v>
      </c>
      <c r="O354" s="81">
        <v>0</v>
      </c>
      <c r="P354" s="95" t="s">
        <v>41</v>
      </c>
      <c r="Q354" s="95">
        <f t="shared" si="43"/>
        <v>73</v>
      </c>
      <c r="R354" s="95">
        <f t="shared" si="44"/>
        <v>32</v>
      </c>
      <c r="S354" s="95">
        <f t="shared" si="45"/>
        <v>551</v>
      </c>
      <c r="T354" s="95">
        <f t="shared" si="46"/>
        <v>314</v>
      </c>
      <c r="U354" s="95">
        <f t="shared" si="47"/>
        <v>-43.012704174228681</v>
      </c>
    </row>
    <row r="355" spans="1:21" ht="12.75" customHeight="1" x14ac:dyDescent="0.25">
      <c r="A355" s="76" t="s">
        <v>278</v>
      </c>
      <c r="B355" s="77"/>
      <c r="C355" s="93"/>
      <c r="D355" s="93"/>
      <c r="E355" s="78"/>
      <c r="F355" s="93"/>
      <c r="G355" s="77"/>
      <c r="H355" s="93"/>
      <c r="I355" s="93"/>
      <c r="J355" s="78"/>
      <c r="K355" s="93"/>
      <c r="L355" s="93"/>
      <c r="M355" s="93"/>
      <c r="N355" s="93"/>
      <c r="O355" s="79"/>
      <c r="P355" s="93"/>
      <c r="Q355" s="93"/>
      <c r="R355" s="93"/>
      <c r="S355" s="93"/>
      <c r="T355" s="93"/>
      <c r="U355" s="93"/>
    </row>
    <row r="356" spans="1:21" ht="12.75" customHeight="1" x14ac:dyDescent="0.25">
      <c r="A356" s="88" t="s">
        <v>279</v>
      </c>
      <c r="B356" s="89">
        <v>19</v>
      </c>
      <c r="C356" s="94">
        <v>0</v>
      </c>
      <c r="D356" s="94">
        <v>175</v>
      </c>
      <c r="E356" s="90">
        <v>31</v>
      </c>
      <c r="F356" s="94">
        <f t="shared" si="40"/>
        <v>-82.285714285714278</v>
      </c>
      <c r="G356" s="89">
        <v>76</v>
      </c>
      <c r="H356" s="94">
        <v>4</v>
      </c>
      <c r="I356" s="94">
        <v>370</v>
      </c>
      <c r="J356" s="90">
        <v>76</v>
      </c>
      <c r="K356" s="94">
        <f t="shared" si="41"/>
        <v>-79.459459459459453</v>
      </c>
      <c r="L356" s="94">
        <v>0</v>
      </c>
      <c r="M356" s="94">
        <v>0</v>
      </c>
      <c r="N356" s="94">
        <v>0</v>
      </c>
      <c r="O356" s="80">
        <v>0</v>
      </c>
      <c r="P356" s="94" t="s">
        <v>41</v>
      </c>
      <c r="Q356" s="94">
        <f t="shared" si="43"/>
        <v>76</v>
      </c>
      <c r="R356" s="94">
        <f t="shared" si="44"/>
        <v>4</v>
      </c>
      <c r="S356" s="94">
        <f t="shared" si="45"/>
        <v>370</v>
      </c>
      <c r="T356" s="94">
        <f t="shared" si="46"/>
        <v>76</v>
      </c>
      <c r="U356" s="94">
        <f t="shared" si="47"/>
        <v>-79.459459459459453</v>
      </c>
    </row>
    <row r="357" spans="1:21" ht="12.75" customHeight="1" x14ac:dyDescent="0.25">
      <c r="A357" s="88" t="s">
        <v>280</v>
      </c>
      <c r="B357" s="89">
        <v>0</v>
      </c>
      <c r="C357" s="94">
        <v>0</v>
      </c>
      <c r="D357" s="94">
        <v>2</v>
      </c>
      <c r="E357" s="90">
        <v>0</v>
      </c>
      <c r="F357" s="94">
        <f t="shared" si="40"/>
        <v>-100</v>
      </c>
      <c r="G357" s="89">
        <v>0</v>
      </c>
      <c r="H357" s="94">
        <v>0</v>
      </c>
      <c r="I357" s="94">
        <v>16</v>
      </c>
      <c r="J357" s="90">
        <v>0</v>
      </c>
      <c r="K357" s="94">
        <f t="shared" si="41"/>
        <v>-100</v>
      </c>
      <c r="L357" s="94">
        <v>0</v>
      </c>
      <c r="M357" s="94">
        <v>0</v>
      </c>
      <c r="N357" s="94">
        <v>0</v>
      </c>
      <c r="O357" s="80">
        <v>0</v>
      </c>
      <c r="P357" s="94" t="s">
        <v>41</v>
      </c>
      <c r="Q357" s="94">
        <f t="shared" si="43"/>
        <v>0</v>
      </c>
      <c r="R357" s="94">
        <f t="shared" si="44"/>
        <v>0</v>
      </c>
      <c r="S357" s="94">
        <f t="shared" si="45"/>
        <v>16</v>
      </c>
      <c r="T357" s="94">
        <f t="shared" si="46"/>
        <v>0</v>
      </c>
      <c r="U357" s="94">
        <f t="shared" si="47"/>
        <v>-100</v>
      </c>
    </row>
    <row r="358" spans="1:21" ht="12.75" customHeight="1" x14ac:dyDescent="0.25">
      <c r="A358" s="88" t="s">
        <v>281</v>
      </c>
      <c r="B358" s="89">
        <v>0</v>
      </c>
      <c r="C358" s="94">
        <v>0</v>
      </c>
      <c r="D358" s="94">
        <v>0</v>
      </c>
      <c r="E358" s="90">
        <v>0</v>
      </c>
      <c r="F358" s="94" t="s">
        <v>41</v>
      </c>
      <c r="G358" s="89">
        <v>0</v>
      </c>
      <c r="H358" s="94">
        <v>14</v>
      </c>
      <c r="I358" s="94">
        <v>0</v>
      </c>
      <c r="J358" s="90">
        <v>39</v>
      </c>
      <c r="K358" s="94" t="s">
        <v>41</v>
      </c>
      <c r="L358" s="94">
        <v>0</v>
      </c>
      <c r="M358" s="94">
        <v>0</v>
      </c>
      <c r="N358" s="94">
        <v>0</v>
      </c>
      <c r="O358" s="80">
        <v>0</v>
      </c>
      <c r="P358" s="94" t="s">
        <v>41</v>
      </c>
      <c r="Q358" s="94">
        <f t="shared" si="43"/>
        <v>0</v>
      </c>
      <c r="R358" s="94">
        <f t="shared" si="44"/>
        <v>14</v>
      </c>
      <c r="S358" s="94">
        <f t="shared" si="45"/>
        <v>0</v>
      </c>
      <c r="T358" s="94">
        <f t="shared" si="46"/>
        <v>39</v>
      </c>
      <c r="U358" s="94" t="s">
        <v>41</v>
      </c>
    </row>
    <row r="359" spans="1:21" ht="12.75" customHeight="1" x14ac:dyDescent="0.25">
      <c r="A359" s="76" t="s">
        <v>21</v>
      </c>
      <c r="B359" s="91">
        <v>19</v>
      </c>
      <c r="C359" s="95">
        <v>0</v>
      </c>
      <c r="D359" s="95">
        <v>177</v>
      </c>
      <c r="E359" s="92">
        <v>31</v>
      </c>
      <c r="F359" s="95">
        <f t="shared" si="40"/>
        <v>-82.485875706214685</v>
      </c>
      <c r="G359" s="91">
        <v>76</v>
      </c>
      <c r="H359" s="95">
        <v>18</v>
      </c>
      <c r="I359" s="95">
        <v>386</v>
      </c>
      <c r="J359" s="92">
        <v>115</v>
      </c>
      <c r="K359" s="95">
        <f t="shared" si="41"/>
        <v>-70.207253886010363</v>
      </c>
      <c r="L359" s="95">
        <v>0</v>
      </c>
      <c r="M359" s="95">
        <v>0</v>
      </c>
      <c r="N359" s="95">
        <v>0</v>
      </c>
      <c r="O359" s="81">
        <v>0</v>
      </c>
      <c r="P359" s="95" t="s">
        <v>41</v>
      </c>
      <c r="Q359" s="95">
        <f t="shared" si="43"/>
        <v>76</v>
      </c>
      <c r="R359" s="95">
        <f t="shared" si="44"/>
        <v>18</v>
      </c>
      <c r="S359" s="95">
        <f t="shared" si="45"/>
        <v>386</v>
      </c>
      <c r="T359" s="95">
        <f t="shared" si="46"/>
        <v>115</v>
      </c>
      <c r="U359" s="95">
        <f t="shared" si="47"/>
        <v>-70.207253886010363</v>
      </c>
    </row>
    <row r="360" spans="1:21" ht="12.75" customHeight="1" x14ac:dyDescent="0.25">
      <c r="A360" s="76" t="s">
        <v>19</v>
      </c>
      <c r="B360" s="91">
        <v>1254461</v>
      </c>
      <c r="C360" s="95">
        <v>1339845</v>
      </c>
      <c r="D360" s="95">
        <v>10406206</v>
      </c>
      <c r="E360" s="92">
        <v>8049141</v>
      </c>
      <c r="F360" s="95">
        <f t="shared" si="40"/>
        <v>-22.650570246254976</v>
      </c>
      <c r="G360" s="91">
        <v>893538</v>
      </c>
      <c r="H360" s="95">
        <v>1026705</v>
      </c>
      <c r="I360" s="95">
        <v>8256420</v>
      </c>
      <c r="J360" s="92">
        <v>6454915</v>
      </c>
      <c r="K360" s="95">
        <f t="shared" si="41"/>
        <v>-21.819444747239121</v>
      </c>
      <c r="L360" s="95">
        <v>271088</v>
      </c>
      <c r="M360" s="95">
        <v>307173</v>
      </c>
      <c r="N360" s="95">
        <v>2116755</v>
      </c>
      <c r="O360" s="81">
        <v>1676675</v>
      </c>
      <c r="P360" s="95">
        <f t="shared" si="42"/>
        <v>-20.790313475106945</v>
      </c>
      <c r="Q360" s="95">
        <f t="shared" si="43"/>
        <v>1164626</v>
      </c>
      <c r="R360" s="95">
        <f t="shared" si="44"/>
        <v>1333878</v>
      </c>
      <c r="S360" s="95">
        <f t="shared" si="45"/>
        <v>10373175</v>
      </c>
      <c r="T360" s="95">
        <f t="shared" si="46"/>
        <v>8131590</v>
      </c>
      <c r="U360" s="95">
        <f t="shared" si="47"/>
        <v>-21.60943973277227</v>
      </c>
    </row>
    <row r="361" spans="1:21" ht="12.75" customHeight="1" x14ac:dyDescent="0.25">
      <c r="A361" s="76"/>
      <c r="B361" s="91"/>
      <c r="C361" s="95"/>
      <c r="D361" s="95"/>
      <c r="E361" s="92"/>
      <c r="F361" s="95"/>
      <c r="G361" s="91"/>
      <c r="H361" s="95"/>
      <c r="I361" s="95"/>
      <c r="J361" s="92"/>
      <c r="K361" s="95"/>
      <c r="L361" s="95"/>
      <c r="M361" s="95"/>
      <c r="N361" s="95"/>
      <c r="O361" s="81"/>
      <c r="P361" s="95"/>
      <c r="Q361" s="95"/>
      <c r="R361" s="95"/>
      <c r="S361" s="95"/>
      <c r="T361" s="95"/>
      <c r="U361" s="95"/>
    </row>
    <row r="362" spans="1:21" ht="12.75" customHeight="1" x14ac:dyDescent="0.25">
      <c r="A362" s="124" t="s">
        <v>316</v>
      </c>
      <c r="B362" s="91"/>
      <c r="C362" s="95"/>
      <c r="D362" s="95"/>
      <c r="E362" s="92"/>
      <c r="F362" s="95"/>
      <c r="G362" s="91"/>
      <c r="H362" s="95"/>
      <c r="I362" s="95"/>
      <c r="J362" s="92"/>
      <c r="K362" s="95"/>
      <c r="L362" s="95"/>
      <c r="M362" s="95"/>
      <c r="N362" s="95"/>
      <c r="O362" s="81"/>
      <c r="P362" s="95"/>
      <c r="Q362" s="95"/>
      <c r="R362" s="95"/>
      <c r="S362" s="95"/>
      <c r="T362" s="95"/>
      <c r="U362" s="95"/>
    </row>
    <row r="363" spans="1:21" customFormat="1" ht="12.75" customHeight="1" x14ac:dyDescent="0.25">
      <c r="A363" s="103" t="s">
        <v>25</v>
      </c>
      <c r="B363" s="106">
        <v>356371</v>
      </c>
      <c r="C363" s="107">
        <v>382252</v>
      </c>
      <c r="D363" s="107">
        <v>2788027</v>
      </c>
      <c r="E363" s="108">
        <v>2194749</v>
      </c>
      <c r="F363" s="107">
        <f t="shared" si="40"/>
        <v>-21.279492630451571</v>
      </c>
      <c r="G363" s="106">
        <v>176337</v>
      </c>
      <c r="H363" s="107">
        <v>187932</v>
      </c>
      <c r="I363" s="107">
        <v>1551139</v>
      </c>
      <c r="J363" s="108">
        <v>1191880</v>
      </c>
      <c r="K363" s="107">
        <f t="shared" si="41"/>
        <v>-23.160980415036949</v>
      </c>
      <c r="L363" s="61">
        <v>167109</v>
      </c>
      <c r="M363" s="61">
        <v>196797</v>
      </c>
      <c r="N363" s="61">
        <v>1258087</v>
      </c>
      <c r="O363" s="62">
        <v>1026675</v>
      </c>
      <c r="P363" s="107">
        <f t="shared" si="42"/>
        <v>-18.393958446434944</v>
      </c>
      <c r="Q363" s="61">
        <f t="shared" si="43"/>
        <v>343446</v>
      </c>
      <c r="R363" s="61">
        <f t="shared" si="44"/>
        <v>384729</v>
      </c>
      <c r="S363" s="61">
        <f t="shared" si="45"/>
        <v>2809226</v>
      </c>
      <c r="T363" s="107">
        <f t="shared" si="46"/>
        <v>2218555</v>
      </c>
      <c r="U363" s="107">
        <f t="shared" si="47"/>
        <v>-21.02611181870024</v>
      </c>
    </row>
    <row r="364" spans="1:21" customFormat="1" ht="12.75" customHeight="1" x14ac:dyDescent="0.25">
      <c r="A364" s="103" t="s">
        <v>30</v>
      </c>
      <c r="B364" s="106">
        <v>378</v>
      </c>
      <c r="C364" s="107">
        <v>0</v>
      </c>
      <c r="D364" s="107">
        <v>2928</v>
      </c>
      <c r="E364" s="108">
        <v>1098</v>
      </c>
      <c r="F364" s="107">
        <f t="shared" si="40"/>
        <v>-62.5</v>
      </c>
      <c r="G364" s="106">
        <v>224</v>
      </c>
      <c r="H364" s="107">
        <v>5</v>
      </c>
      <c r="I364" s="107">
        <v>1864</v>
      </c>
      <c r="J364" s="108">
        <v>605</v>
      </c>
      <c r="K364" s="107">
        <f t="shared" si="41"/>
        <v>-67.542918454935617</v>
      </c>
      <c r="L364" s="61">
        <v>228</v>
      </c>
      <c r="M364" s="61">
        <v>0</v>
      </c>
      <c r="N364" s="61">
        <v>1283</v>
      </c>
      <c r="O364" s="62">
        <v>921</v>
      </c>
      <c r="P364" s="107">
        <f t="shared" si="42"/>
        <v>-28.215120810600158</v>
      </c>
      <c r="Q364" s="61">
        <f t="shared" si="43"/>
        <v>452</v>
      </c>
      <c r="R364" s="61">
        <f t="shared" si="44"/>
        <v>5</v>
      </c>
      <c r="S364" s="61">
        <f t="shared" si="45"/>
        <v>3147</v>
      </c>
      <c r="T364" s="107">
        <f t="shared" si="46"/>
        <v>1526</v>
      </c>
      <c r="U364" s="107">
        <f t="shared" si="47"/>
        <v>-51.509374006990782</v>
      </c>
    </row>
    <row r="365" spans="1:21" customFormat="1" ht="12.75" customHeight="1" x14ac:dyDescent="0.25">
      <c r="A365" s="103" t="s">
        <v>31</v>
      </c>
      <c r="B365" s="106">
        <v>553145</v>
      </c>
      <c r="C365" s="107">
        <v>546219</v>
      </c>
      <c r="D365" s="107">
        <v>4398983</v>
      </c>
      <c r="E365" s="108">
        <v>3450319</v>
      </c>
      <c r="F365" s="107">
        <f t="shared" si="40"/>
        <v>-21.565530032737112</v>
      </c>
      <c r="G365" s="106">
        <v>469901</v>
      </c>
      <c r="H365" s="107">
        <v>528323</v>
      </c>
      <c r="I365" s="107">
        <v>4203725</v>
      </c>
      <c r="J365" s="108">
        <v>3389756</v>
      </c>
      <c r="K365" s="107">
        <f t="shared" si="41"/>
        <v>-19.363041112346789</v>
      </c>
      <c r="L365" s="61">
        <v>9533</v>
      </c>
      <c r="M365" s="61">
        <v>14781</v>
      </c>
      <c r="N365" s="61">
        <v>103416</v>
      </c>
      <c r="O365" s="62">
        <v>86189</v>
      </c>
      <c r="P365" s="107">
        <f t="shared" si="42"/>
        <v>-16.657963951419511</v>
      </c>
      <c r="Q365" s="61">
        <f t="shared" si="43"/>
        <v>479434</v>
      </c>
      <c r="R365" s="61">
        <f t="shared" si="44"/>
        <v>543104</v>
      </c>
      <c r="S365" s="61">
        <f t="shared" si="45"/>
        <v>4307141</v>
      </c>
      <c r="T365" s="107">
        <f t="shared" si="46"/>
        <v>3475945</v>
      </c>
      <c r="U365" s="107">
        <f t="shared" si="47"/>
        <v>-19.29809123964133</v>
      </c>
    </row>
    <row r="366" spans="1:21" customFormat="1" ht="12.75" customHeight="1" x14ac:dyDescent="0.25">
      <c r="A366" s="103" t="s">
        <v>32</v>
      </c>
      <c r="B366" s="106">
        <v>111121</v>
      </c>
      <c r="C366" s="107">
        <v>157656</v>
      </c>
      <c r="D366" s="107">
        <v>1301262</v>
      </c>
      <c r="E366" s="108">
        <v>1005384</v>
      </c>
      <c r="F366" s="107">
        <f t="shared" si="40"/>
        <v>-22.737773023418804</v>
      </c>
      <c r="G366" s="106">
        <v>108572</v>
      </c>
      <c r="H366" s="107">
        <v>147333</v>
      </c>
      <c r="I366" s="107">
        <v>1212987</v>
      </c>
      <c r="J366" s="108">
        <v>955394</v>
      </c>
      <c r="K366" s="107">
        <f t="shared" si="41"/>
        <v>-21.236253974692225</v>
      </c>
      <c r="L366" s="61">
        <v>9758</v>
      </c>
      <c r="M366" s="61">
        <v>12265</v>
      </c>
      <c r="N366" s="61">
        <v>93591</v>
      </c>
      <c r="O366" s="62">
        <v>66039</v>
      </c>
      <c r="P366" s="107">
        <f t="shared" si="42"/>
        <v>-29.438728082828476</v>
      </c>
      <c r="Q366" s="61">
        <f t="shared" si="43"/>
        <v>118330</v>
      </c>
      <c r="R366" s="61">
        <f t="shared" si="44"/>
        <v>159598</v>
      </c>
      <c r="S366" s="61">
        <f t="shared" si="45"/>
        <v>1306578</v>
      </c>
      <c r="T366" s="107">
        <f t="shared" si="46"/>
        <v>1021433</v>
      </c>
      <c r="U366" s="107">
        <f t="shared" si="47"/>
        <v>-21.823802329443783</v>
      </c>
    </row>
    <row r="367" spans="1:21" customFormat="1" ht="12.75" customHeight="1" x14ac:dyDescent="0.25">
      <c r="A367" s="103" t="s">
        <v>33</v>
      </c>
      <c r="B367" s="106">
        <v>45</v>
      </c>
      <c r="C367" s="107">
        <v>81</v>
      </c>
      <c r="D367" s="107">
        <v>1512</v>
      </c>
      <c r="E367" s="108">
        <v>596</v>
      </c>
      <c r="F367" s="107">
        <f t="shared" si="40"/>
        <v>-60.582010582010582</v>
      </c>
      <c r="G367" s="106">
        <v>244</v>
      </c>
      <c r="H367" s="107">
        <v>145</v>
      </c>
      <c r="I367" s="107">
        <v>2054</v>
      </c>
      <c r="J367" s="108">
        <v>688</v>
      </c>
      <c r="K367" s="107">
        <f t="shared" si="41"/>
        <v>-66.504381694255116</v>
      </c>
      <c r="L367" s="61">
        <v>0</v>
      </c>
      <c r="M367" s="61">
        <v>0</v>
      </c>
      <c r="N367" s="61">
        <v>0</v>
      </c>
      <c r="O367" s="62">
        <v>0</v>
      </c>
      <c r="P367" s="107" t="e">
        <f t="shared" si="42"/>
        <v>#DIV/0!</v>
      </c>
      <c r="Q367" s="61">
        <f t="shared" si="43"/>
        <v>244</v>
      </c>
      <c r="R367" s="61">
        <f t="shared" si="44"/>
        <v>145</v>
      </c>
      <c r="S367" s="61">
        <f t="shared" si="45"/>
        <v>2054</v>
      </c>
      <c r="T367" s="107">
        <f t="shared" si="46"/>
        <v>688</v>
      </c>
      <c r="U367" s="107">
        <f t="shared" si="47"/>
        <v>-66.504381694255116</v>
      </c>
    </row>
    <row r="368" spans="1:21" customFormat="1" ht="12.75" customHeight="1" x14ac:dyDescent="0.25">
      <c r="A368" s="103" t="s">
        <v>34</v>
      </c>
      <c r="B368" s="106">
        <v>51545</v>
      </c>
      <c r="C368" s="107">
        <v>42988</v>
      </c>
      <c r="D368" s="107">
        <v>379667</v>
      </c>
      <c r="E368" s="108">
        <v>233987</v>
      </c>
      <c r="F368" s="107">
        <f t="shared" si="40"/>
        <v>-38.370466751126649</v>
      </c>
      <c r="G368" s="106">
        <v>23586</v>
      </c>
      <c r="H368" s="107">
        <v>26978</v>
      </c>
      <c r="I368" s="107">
        <v>216449</v>
      </c>
      <c r="J368" s="108">
        <v>162764</v>
      </c>
      <c r="K368" s="107">
        <f t="shared" si="41"/>
        <v>-24.802609390664777</v>
      </c>
      <c r="L368" s="61">
        <v>22037</v>
      </c>
      <c r="M368" s="61">
        <v>12980</v>
      </c>
      <c r="N368" s="61">
        <v>167709</v>
      </c>
      <c r="O368" s="62">
        <v>75183</v>
      </c>
      <c r="P368" s="107">
        <f t="shared" si="42"/>
        <v>-55.170563297139687</v>
      </c>
      <c r="Q368" s="61">
        <f t="shared" si="43"/>
        <v>45623</v>
      </c>
      <c r="R368" s="61">
        <f t="shared" si="44"/>
        <v>39958</v>
      </c>
      <c r="S368" s="61">
        <f t="shared" si="45"/>
        <v>384158</v>
      </c>
      <c r="T368" s="107">
        <f t="shared" si="46"/>
        <v>237947</v>
      </c>
      <c r="U368" s="107">
        <f t="shared" si="47"/>
        <v>-38.060121096007371</v>
      </c>
    </row>
    <row r="369" spans="1:21" customFormat="1" ht="12.75" customHeight="1" x14ac:dyDescent="0.25">
      <c r="A369" s="103" t="s">
        <v>35</v>
      </c>
      <c r="B369" s="106">
        <v>0</v>
      </c>
      <c r="C369" s="107">
        <v>4</v>
      </c>
      <c r="D369" s="107">
        <v>138</v>
      </c>
      <c r="E369" s="108">
        <v>244</v>
      </c>
      <c r="F369" s="107">
        <f t="shared" si="40"/>
        <v>76.811594202898547</v>
      </c>
      <c r="G369" s="106">
        <v>1</v>
      </c>
      <c r="H369" s="107">
        <v>34</v>
      </c>
      <c r="I369" s="107">
        <v>80</v>
      </c>
      <c r="J369" s="108">
        <v>179</v>
      </c>
      <c r="K369" s="107">
        <f t="shared" si="41"/>
        <v>123.75</v>
      </c>
      <c r="L369" s="61">
        <v>10</v>
      </c>
      <c r="M369" s="61">
        <v>0</v>
      </c>
      <c r="N369" s="61">
        <v>68</v>
      </c>
      <c r="O369" s="62">
        <v>20</v>
      </c>
      <c r="P369" s="107">
        <f t="shared" si="42"/>
        <v>-70.588235294117652</v>
      </c>
      <c r="Q369" s="61">
        <f t="shared" si="43"/>
        <v>11</v>
      </c>
      <c r="R369" s="61">
        <f t="shared" si="44"/>
        <v>34</v>
      </c>
      <c r="S369" s="61">
        <f t="shared" si="45"/>
        <v>148</v>
      </c>
      <c r="T369" s="107">
        <f t="shared" si="46"/>
        <v>199</v>
      </c>
      <c r="U369" s="107">
        <f t="shared" si="47"/>
        <v>34.45945945945946</v>
      </c>
    </row>
    <row r="370" spans="1:21" customFormat="1" ht="12.75" customHeight="1" x14ac:dyDescent="0.25">
      <c r="A370" s="103" t="s">
        <v>36</v>
      </c>
      <c r="B370" s="106">
        <v>63364</v>
      </c>
      <c r="C370" s="107">
        <v>60115</v>
      </c>
      <c r="D370" s="107">
        <v>467312</v>
      </c>
      <c r="E370" s="108">
        <v>333203</v>
      </c>
      <c r="F370" s="107">
        <f t="shared" si="40"/>
        <v>-28.697957681377751</v>
      </c>
      <c r="G370" s="106">
        <v>58292</v>
      </c>
      <c r="H370" s="107">
        <v>59084</v>
      </c>
      <c r="I370" s="107">
        <v>453052</v>
      </c>
      <c r="J370" s="108">
        <v>318287</v>
      </c>
      <c r="K370" s="107">
        <f t="shared" si="41"/>
        <v>-29.746033567890663</v>
      </c>
      <c r="L370" s="61">
        <v>2119</v>
      </c>
      <c r="M370" s="61">
        <v>4698</v>
      </c>
      <c r="N370" s="61">
        <v>29501</v>
      </c>
      <c r="O370" s="62">
        <v>20174</v>
      </c>
      <c r="P370" s="107">
        <f t="shared" si="42"/>
        <v>-31.615877427883799</v>
      </c>
      <c r="Q370" s="61">
        <f t="shared" si="43"/>
        <v>60411</v>
      </c>
      <c r="R370" s="61">
        <f t="shared" si="44"/>
        <v>63782</v>
      </c>
      <c r="S370" s="61">
        <f t="shared" si="45"/>
        <v>482553</v>
      </c>
      <c r="T370" s="107">
        <f t="shared" si="46"/>
        <v>338461</v>
      </c>
      <c r="U370" s="107">
        <f t="shared" si="47"/>
        <v>-29.860346946345789</v>
      </c>
    </row>
    <row r="371" spans="1:21" customFormat="1" ht="12.75" customHeight="1" x14ac:dyDescent="0.25">
      <c r="A371" s="103" t="s">
        <v>37</v>
      </c>
      <c r="B371" s="106">
        <v>11202</v>
      </c>
      <c r="C371" s="107">
        <v>9145</v>
      </c>
      <c r="D371" s="107">
        <v>89014</v>
      </c>
      <c r="E371" s="108">
        <v>48918</v>
      </c>
      <c r="F371" s="107">
        <f t="shared" si="40"/>
        <v>-45.044599725885817</v>
      </c>
      <c r="G371" s="106">
        <v>3903</v>
      </c>
      <c r="H371" s="107">
        <v>2769</v>
      </c>
      <c r="I371" s="107">
        <v>31978</v>
      </c>
      <c r="J371" s="108">
        <v>17564</v>
      </c>
      <c r="K371" s="107">
        <f t="shared" si="41"/>
        <v>-45.074738882982054</v>
      </c>
      <c r="L371" s="61">
        <v>6754</v>
      </c>
      <c r="M371" s="61">
        <v>6131</v>
      </c>
      <c r="N371" s="61">
        <v>55473</v>
      </c>
      <c r="O371" s="62">
        <v>27411</v>
      </c>
      <c r="P371" s="107">
        <f t="shared" si="42"/>
        <v>-50.586771943107458</v>
      </c>
      <c r="Q371" s="61">
        <f t="shared" si="43"/>
        <v>10657</v>
      </c>
      <c r="R371" s="61">
        <f t="shared" si="44"/>
        <v>8900</v>
      </c>
      <c r="S371" s="61">
        <f t="shared" si="45"/>
        <v>87451</v>
      </c>
      <c r="T371" s="107">
        <f t="shared" si="46"/>
        <v>44975</v>
      </c>
      <c r="U371" s="107">
        <f t="shared" si="47"/>
        <v>-48.571199871928279</v>
      </c>
    </row>
    <row r="372" spans="1:21" customFormat="1" ht="12.75" customHeight="1" x14ac:dyDescent="0.25">
      <c r="A372" s="103" t="s">
        <v>38</v>
      </c>
      <c r="B372" s="106">
        <v>22</v>
      </c>
      <c r="C372" s="107">
        <v>44</v>
      </c>
      <c r="D372" s="107">
        <v>148</v>
      </c>
      <c r="E372" s="108">
        <v>259</v>
      </c>
      <c r="F372" s="107">
        <f t="shared" si="40"/>
        <v>75</v>
      </c>
      <c r="G372" s="106">
        <v>55</v>
      </c>
      <c r="H372" s="107">
        <v>92</v>
      </c>
      <c r="I372" s="107">
        <v>394</v>
      </c>
      <c r="J372" s="108">
        <v>494</v>
      </c>
      <c r="K372" s="107">
        <f t="shared" si="41"/>
        <v>25.380710659898476</v>
      </c>
      <c r="L372" s="61">
        <v>0</v>
      </c>
      <c r="M372" s="61">
        <v>0</v>
      </c>
      <c r="N372" s="61">
        <v>0</v>
      </c>
      <c r="O372" s="62">
        <v>0</v>
      </c>
      <c r="P372" s="107" t="e">
        <f t="shared" si="42"/>
        <v>#DIV/0!</v>
      </c>
      <c r="Q372" s="61">
        <f t="shared" si="43"/>
        <v>55</v>
      </c>
      <c r="R372" s="61">
        <f t="shared" si="44"/>
        <v>92</v>
      </c>
      <c r="S372" s="61">
        <f t="shared" si="45"/>
        <v>394</v>
      </c>
      <c r="T372" s="107">
        <f t="shared" si="46"/>
        <v>494</v>
      </c>
      <c r="U372" s="107">
        <f t="shared" si="47"/>
        <v>25.380710659898476</v>
      </c>
    </row>
    <row r="373" spans="1:21" customFormat="1" ht="12.75" customHeight="1" x14ac:dyDescent="0.25">
      <c r="A373" s="103" t="s">
        <v>28</v>
      </c>
      <c r="B373" s="106">
        <v>107268</v>
      </c>
      <c r="C373" s="107">
        <v>141341</v>
      </c>
      <c r="D373" s="107">
        <v>977215</v>
      </c>
      <c r="E373" s="108">
        <v>780384</v>
      </c>
      <c r="F373" s="107">
        <f t="shared" si="40"/>
        <v>-20.142036297027776</v>
      </c>
      <c r="G373" s="106">
        <v>52423</v>
      </c>
      <c r="H373" s="107">
        <v>74010</v>
      </c>
      <c r="I373" s="107">
        <v>582698</v>
      </c>
      <c r="J373" s="108">
        <v>417304</v>
      </c>
      <c r="K373" s="107">
        <f t="shared" si="41"/>
        <v>-28.384171560568255</v>
      </c>
      <c r="L373" s="61">
        <v>53540</v>
      </c>
      <c r="M373" s="61">
        <v>59521</v>
      </c>
      <c r="N373" s="61">
        <v>407627</v>
      </c>
      <c r="O373" s="62">
        <v>374063</v>
      </c>
      <c r="P373" s="107">
        <f t="shared" si="42"/>
        <v>-8.233998238585766</v>
      </c>
      <c r="Q373" s="61">
        <f t="shared" si="43"/>
        <v>105963</v>
      </c>
      <c r="R373" s="61">
        <f t="shared" si="44"/>
        <v>133531</v>
      </c>
      <c r="S373" s="61">
        <f t="shared" si="45"/>
        <v>990325</v>
      </c>
      <c r="T373" s="107">
        <f t="shared" si="46"/>
        <v>791367</v>
      </c>
      <c r="U373" s="107">
        <f t="shared" si="47"/>
        <v>-20.090172418145556</v>
      </c>
    </row>
    <row r="374" spans="1:21" customFormat="1" ht="12.75" customHeight="1" x14ac:dyDescent="0.25">
      <c r="A374" s="104" t="s">
        <v>310</v>
      </c>
      <c r="B374" s="109">
        <v>1254461</v>
      </c>
      <c r="C374" s="110">
        <v>1339845</v>
      </c>
      <c r="D374" s="110">
        <v>10406206</v>
      </c>
      <c r="E374" s="111">
        <v>8049141</v>
      </c>
      <c r="F374" s="110">
        <f t="shared" si="40"/>
        <v>-22.650570246254976</v>
      </c>
      <c r="G374" s="109">
        <v>893538</v>
      </c>
      <c r="H374" s="110">
        <v>1026705</v>
      </c>
      <c r="I374" s="110">
        <v>8256420</v>
      </c>
      <c r="J374" s="111">
        <v>6454915</v>
      </c>
      <c r="K374" s="110">
        <f t="shared" si="41"/>
        <v>-21.819444747239121</v>
      </c>
      <c r="L374" s="60">
        <v>271088</v>
      </c>
      <c r="M374" s="60">
        <v>307173</v>
      </c>
      <c r="N374" s="60">
        <v>2116755</v>
      </c>
      <c r="O374" s="63">
        <v>1676675</v>
      </c>
      <c r="P374" s="110">
        <f t="shared" si="42"/>
        <v>-20.790313475106945</v>
      </c>
      <c r="Q374" s="60">
        <f t="shared" si="43"/>
        <v>1164626</v>
      </c>
      <c r="R374" s="60">
        <f t="shared" si="44"/>
        <v>1333878</v>
      </c>
      <c r="S374" s="60">
        <f t="shared" si="45"/>
        <v>10373175</v>
      </c>
      <c r="T374" s="110">
        <f t="shared" si="46"/>
        <v>8131590</v>
      </c>
      <c r="U374" s="110">
        <f t="shared" si="47"/>
        <v>-21.60943973277227</v>
      </c>
    </row>
    <row r="375" spans="1:21" ht="12.75" customHeight="1" x14ac:dyDescent="0.25">
      <c r="A375" s="76"/>
      <c r="B375" s="91"/>
      <c r="C375" s="95"/>
      <c r="D375" s="95"/>
      <c r="E375" s="92"/>
      <c r="F375" s="95"/>
      <c r="G375" s="91"/>
      <c r="H375" s="95"/>
      <c r="I375" s="95"/>
      <c r="J375" s="92"/>
      <c r="K375" s="95"/>
      <c r="L375" s="95"/>
      <c r="M375" s="95"/>
      <c r="N375" s="95"/>
      <c r="O375" s="81"/>
      <c r="P375" s="95"/>
      <c r="Q375" s="95"/>
      <c r="R375" s="95"/>
      <c r="S375" s="95"/>
      <c r="T375" s="95"/>
      <c r="U375" s="95"/>
    </row>
    <row r="376" spans="1:21" ht="12.75" customHeight="1" x14ac:dyDescent="0.25">
      <c r="A376" s="76" t="s">
        <v>282</v>
      </c>
      <c r="B376" s="77"/>
      <c r="C376" s="93"/>
      <c r="D376" s="93"/>
      <c r="E376" s="78"/>
      <c r="F376" s="93"/>
      <c r="G376" s="77"/>
      <c r="H376" s="93"/>
      <c r="I376" s="93"/>
      <c r="J376" s="78"/>
      <c r="K376" s="93"/>
      <c r="L376" s="93"/>
      <c r="M376" s="93"/>
      <c r="N376" s="93"/>
      <c r="O376" s="79"/>
      <c r="P376" s="93"/>
      <c r="Q376" s="93"/>
      <c r="R376" s="93"/>
      <c r="S376" s="93"/>
      <c r="T376" s="93"/>
      <c r="U376" s="93"/>
    </row>
    <row r="377" spans="1:21" ht="12.75" customHeight="1" x14ac:dyDescent="0.25">
      <c r="A377" s="76" t="s">
        <v>312</v>
      </c>
      <c r="B377" s="77"/>
      <c r="C377" s="93"/>
      <c r="D377" s="93"/>
      <c r="E377" s="78"/>
      <c r="F377" s="93"/>
      <c r="G377" s="77"/>
      <c r="H377" s="93"/>
      <c r="I377" s="93"/>
      <c r="J377" s="78"/>
      <c r="K377" s="93"/>
      <c r="L377" s="93"/>
      <c r="M377" s="93"/>
      <c r="N377" s="93"/>
      <c r="O377" s="79"/>
      <c r="P377" s="93"/>
      <c r="Q377" s="93"/>
      <c r="R377" s="93"/>
      <c r="S377" s="93"/>
      <c r="T377" s="93"/>
      <c r="U377" s="93"/>
    </row>
    <row r="378" spans="1:21" ht="12.75" customHeight="1" x14ac:dyDescent="0.25">
      <c r="A378" s="88" t="s">
        <v>283</v>
      </c>
      <c r="B378" s="89">
        <v>60119</v>
      </c>
      <c r="C378" s="94">
        <v>72594</v>
      </c>
      <c r="D378" s="94">
        <v>450418</v>
      </c>
      <c r="E378" s="90">
        <v>399125</v>
      </c>
      <c r="F378" s="94">
        <f t="shared" si="40"/>
        <v>-11.387866381894153</v>
      </c>
      <c r="G378" s="89">
        <v>57550</v>
      </c>
      <c r="H378" s="94">
        <v>70750</v>
      </c>
      <c r="I378" s="94">
        <v>450008</v>
      </c>
      <c r="J378" s="90">
        <v>402184</v>
      </c>
      <c r="K378" s="94">
        <f t="shared" si="41"/>
        <v>-10.627366624593341</v>
      </c>
      <c r="L378" s="94">
        <v>1668</v>
      </c>
      <c r="M378" s="94">
        <v>1042</v>
      </c>
      <c r="N378" s="94">
        <v>9900</v>
      </c>
      <c r="O378" s="80">
        <v>4979</v>
      </c>
      <c r="P378" s="94">
        <f t="shared" si="42"/>
        <v>-49.707070707070706</v>
      </c>
      <c r="Q378" s="94">
        <f t="shared" si="43"/>
        <v>59218</v>
      </c>
      <c r="R378" s="94">
        <f t="shared" si="44"/>
        <v>71792</v>
      </c>
      <c r="S378" s="94">
        <f t="shared" si="45"/>
        <v>459908</v>
      </c>
      <c r="T378" s="94">
        <f t="shared" si="46"/>
        <v>407163</v>
      </c>
      <c r="U378" s="94">
        <f t="shared" si="47"/>
        <v>-11.468598067439576</v>
      </c>
    </row>
    <row r="379" spans="1:21" ht="12.75" customHeight="1" x14ac:dyDescent="0.25">
      <c r="A379" s="76" t="s">
        <v>19</v>
      </c>
      <c r="B379" s="91">
        <v>60119</v>
      </c>
      <c r="C379" s="95">
        <v>72594</v>
      </c>
      <c r="D379" s="95">
        <v>450418</v>
      </c>
      <c r="E379" s="92">
        <v>399125</v>
      </c>
      <c r="F379" s="95">
        <f t="shared" si="40"/>
        <v>-11.387866381894153</v>
      </c>
      <c r="G379" s="91">
        <v>57550</v>
      </c>
      <c r="H379" s="95">
        <v>70750</v>
      </c>
      <c r="I379" s="95">
        <v>450008</v>
      </c>
      <c r="J379" s="92">
        <v>402184</v>
      </c>
      <c r="K379" s="95">
        <f t="shared" si="41"/>
        <v>-10.627366624593341</v>
      </c>
      <c r="L379" s="95">
        <v>1668</v>
      </c>
      <c r="M379" s="95">
        <v>1042</v>
      </c>
      <c r="N379" s="95">
        <v>9900</v>
      </c>
      <c r="O379" s="81">
        <v>4979</v>
      </c>
      <c r="P379" s="95">
        <f t="shared" si="42"/>
        <v>-49.707070707070706</v>
      </c>
      <c r="Q379" s="95">
        <f t="shared" si="43"/>
        <v>59218</v>
      </c>
      <c r="R379" s="95">
        <f t="shared" si="44"/>
        <v>71792</v>
      </c>
      <c r="S379" s="95">
        <f t="shared" si="45"/>
        <v>459908</v>
      </c>
      <c r="T379" s="95">
        <f t="shared" si="46"/>
        <v>407163</v>
      </c>
      <c r="U379" s="95">
        <f t="shared" si="47"/>
        <v>-11.468598067439576</v>
      </c>
    </row>
    <row r="380" spans="1:21" ht="12.75" customHeight="1" x14ac:dyDescent="0.25">
      <c r="A380" s="76"/>
      <c r="B380" s="77"/>
      <c r="C380" s="93"/>
      <c r="D380" s="93"/>
      <c r="E380" s="78"/>
      <c r="F380" s="93"/>
      <c r="G380" s="77"/>
      <c r="H380" s="93"/>
      <c r="I380" s="93"/>
      <c r="J380" s="78"/>
      <c r="K380" s="93"/>
      <c r="L380" s="93"/>
      <c r="M380" s="93"/>
      <c r="N380" s="93"/>
      <c r="O380" s="79"/>
      <c r="P380" s="93"/>
      <c r="Q380" s="93"/>
      <c r="R380" s="93"/>
      <c r="S380" s="93"/>
      <c r="T380" s="93"/>
      <c r="U380" s="93"/>
    </row>
    <row r="381" spans="1:21" ht="12.75" customHeight="1" x14ac:dyDescent="0.25">
      <c r="A381" s="124" t="s">
        <v>316</v>
      </c>
      <c r="B381" s="77"/>
      <c r="C381" s="93"/>
      <c r="D381" s="93"/>
      <c r="E381" s="78"/>
      <c r="F381" s="93"/>
      <c r="G381" s="77"/>
      <c r="H381" s="93"/>
      <c r="I381" s="93"/>
      <c r="J381" s="78"/>
      <c r="K381" s="93"/>
      <c r="L381" s="93"/>
      <c r="M381" s="93"/>
      <c r="N381" s="93"/>
      <c r="O381" s="79"/>
      <c r="P381" s="93"/>
      <c r="Q381" s="93"/>
      <c r="R381" s="93"/>
      <c r="S381" s="93"/>
      <c r="T381" s="93"/>
      <c r="U381" s="93"/>
    </row>
    <row r="382" spans="1:21" customFormat="1" ht="12.75" customHeight="1" x14ac:dyDescent="0.25">
      <c r="A382" s="103" t="s">
        <v>28</v>
      </c>
      <c r="B382" s="106">
        <v>60119</v>
      </c>
      <c r="C382" s="107">
        <v>72594</v>
      </c>
      <c r="D382" s="107">
        <v>450418</v>
      </c>
      <c r="E382" s="108">
        <v>399125</v>
      </c>
      <c r="F382" s="107">
        <f t="shared" si="40"/>
        <v>-11.387866381894153</v>
      </c>
      <c r="G382" s="106">
        <v>57550</v>
      </c>
      <c r="H382" s="107">
        <v>70750</v>
      </c>
      <c r="I382" s="107">
        <v>450008</v>
      </c>
      <c r="J382" s="108">
        <v>402184</v>
      </c>
      <c r="K382" s="107">
        <f t="shared" si="41"/>
        <v>-10.627366624593341</v>
      </c>
      <c r="L382" s="61">
        <v>1668</v>
      </c>
      <c r="M382" s="61">
        <v>1042</v>
      </c>
      <c r="N382" s="61">
        <v>9900</v>
      </c>
      <c r="O382" s="62">
        <v>4979</v>
      </c>
      <c r="P382" s="107">
        <f t="shared" si="42"/>
        <v>-49.707070707070706</v>
      </c>
      <c r="Q382" s="61">
        <f t="shared" si="43"/>
        <v>59218</v>
      </c>
      <c r="R382" s="61">
        <f t="shared" si="44"/>
        <v>71792</v>
      </c>
      <c r="S382" s="61">
        <f t="shared" si="45"/>
        <v>459908</v>
      </c>
      <c r="T382" s="107">
        <f t="shared" si="46"/>
        <v>407163</v>
      </c>
      <c r="U382" s="107">
        <f t="shared" si="47"/>
        <v>-11.468598067439576</v>
      </c>
    </row>
    <row r="383" spans="1:21" customFormat="1" ht="12.75" customHeight="1" x14ac:dyDescent="0.25">
      <c r="A383" s="104" t="s">
        <v>78</v>
      </c>
      <c r="B383" s="109">
        <v>60119</v>
      </c>
      <c r="C383" s="110">
        <v>72594</v>
      </c>
      <c r="D383" s="110">
        <v>450418</v>
      </c>
      <c r="E383" s="111">
        <v>399125</v>
      </c>
      <c r="F383" s="110">
        <f t="shared" si="40"/>
        <v>-11.387866381894153</v>
      </c>
      <c r="G383" s="109">
        <v>57550</v>
      </c>
      <c r="H383" s="110">
        <v>70750</v>
      </c>
      <c r="I383" s="110">
        <v>450008</v>
      </c>
      <c r="J383" s="111">
        <v>402184</v>
      </c>
      <c r="K383" s="110">
        <f t="shared" si="41"/>
        <v>-10.627366624593341</v>
      </c>
      <c r="L383" s="60">
        <v>1668</v>
      </c>
      <c r="M383" s="60">
        <v>1042</v>
      </c>
      <c r="N383" s="60">
        <v>9900</v>
      </c>
      <c r="O383" s="63">
        <v>4979</v>
      </c>
      <c r="P383" s="110">
        <f t="shared" si="42"/>
        <v>-49.707070707070706</v>
      </c>
      <c r="Q383" s="60">
        <f t="shared" si="43"/>
        <v>59218</v>
      </c>
      <c r="R383" s="60">
        <f t="shared" si="44"/>
        <v>71792</v>
      </c>
      <c r="S383" s="60">
        <f t="shared" si="45"/>
        <v>459908</v>
      </c>
      <c r="T383" s="110">
        <f t="shared" si="46"/>
        <v>407163</v>
      </c>
      <c r="U383" s="110">
        <f t="shared" si="47"/>
        <v>-11.468598067439576</v>
      </c>
    </row>
    <row r="384" spans="1:21" customFormat="1" ht="12.75" customHeight="1" x14ac:dyDescent="0.25">
      <c r="A384" s="104"/>
      <c r="B384" s="109"/>
      <c r="C384" s="110"/>
      <c r="D384" s="110"/>
      <c r="E384" s="111"/>
      <c r="F384" s="110"/>
      <c r="G384" s="109"/>
      <c r="H384" s="110"/>
      <c r="I384" s="110"/>
      <c r="J384" s="111"/>
      <c r="K384" s="110"/>
      <c r="L384" s="60"/>
      <c r="M384" s="60"/>
      <c r="N384" s="60"/>
      <c r="O384" s="63"/>
      <c r="P384" s="110"/>
      <c r="Q384" s="60"/>
      <c r="R384" s="60"/>
      <c r="S384" s="60"/>
      <c r="T384" s="110"/>
      <c r="U384" s="110"/>
    </row>
    <row r="385" spans="1:21" ht="12.75" customHeight="1" x14ac:dyDescent="0.25">
      <c r="A385" s="76" t="s">
        <v>40</v>
      </c>
      <c r="B385" s="77"/>
      <c r="C385" s="93"/>
      <c r="D385" s="93"/>
      <c r="E385" s="78"/>
      <c r="F385" s="93"/>
      <c r="G385" s="77"/>
      <c r="H385" s="93"/>
      <c r="I385" s="93"/>
      <c r="J385" s="78"/>
      <c r="K385" s="93"/>
      <c r="L385" s="93"/>
      <c r="M385" s="93"/>
      <c r="N385" s="93"/>
      <c r="O385" s="79"/>
      <c r="P385" s="93"/>
      <c r="Q385" s="93"/>
      <c r="R385" s="93"/>
      <c r="S385" s="93"/>
      <c r="T385" s="93"/>
      <c r="U385" s="93"/>
    </row>
    <row r="386" spans="1:21" ht="12.75" customHeight="1" x14ac:dyDescent="0.25">
      <c r="A386" s="76" t="s">
        <v>284</v>
      </c>
      <c r="B386" s="77"/>
      <c r="C386" s="93"/>
      <c r="D386" s="93"/>
      <c r="E386" s="78"/>
      <c r="F386" s="93"/>
      <c r="G386" s="77"/>
      <c r="H386" s="93"/>
      <c r="I386" s="93"/>
      <c r="J386" s="78"/>
      <c r="K386" s="93"/>
      <c r="L386" s="93"/>
      <c r="M386" s="93"/>
      <c r="N386" s="93"/>
      <c r="O386" s="79"/>
      <c r="P386" s="93"/>
      <c r="Q386" s="93"/>
      <c r="R386" s="93"/>
      <c r="S386" s="93"/>
      <c r="T386" s="93"/>
      <c r="U386" s="93"/>
    </row>
    <row r="387" spans="1:21" ht="12.75" customHeight="1" x14ac:dyDescent="0.25">
      <c r="A387" s="76" t="s">
        <v>285</v>
      </c>
      <c r="B387" s="77"/>
      <c r="C387" s="93"/>
      <c r="D387" s="93"/>
      <c r="E387" s="78"/>
      <c r="F387" s="93"/>
      <c r="G387" s="77"/>
      <c r="H387" s="93"/>
      <c r="I387" s="93"/>
      <c r="J387" s="78"/>
      <c r="K387" s="93"/>
      <c r="L387" s="93"/>
      <c r="M387" s="93"/>
      <c r="N387" s="93"/>
      <c r="O387" s="79"/>
      <c r="P387" s="93"/>
      <c r="Q387" s="93"/>
      <c r="R387" s="93"/>
      <c r="S387" s="93"/>
      <c r="T387" s="93"/>
      <c r="U387" s="93"/>
    </row>
    <row r="388" spans="1:21" ht="12.75" customHeight="1" x14ac:dyDescent="0.25">
      <c r="A388" s="88" t="s">
        <v>286</v>
      </c>
      <c r="B388" s="89">
        <v>0</v>
      </c>
      <c r="C388" s="94">
        <v>191</v>
      </c>
      <c r="D388" s="94">
        <v>0</v>
      </c>
      <c r="E388" s="90">
        <v>1152</v>
      </c>
      <c r="F388" s="94" t="s">
        <v>41</v>
      </c>
      <c r="G388" s="89">
        <v>0</v>
      </c>
      <c r="H388" s="94">
        <v>264</v>
      </c>
      <c r="I388" s="94">
        <v>0</v>
      </c>
      <c r="J388" s="90">
        <v>1122</v>
      </c>
      <c r="K388" s="94" t="s">
        <v>41</v>
      </c>
      <c r="L388" s="94">
        <v>0</v>
      </c>
      <c r="M388" s="94">
        <v>0</v>
      </c>
      <c r="N388" s="94">
        <v>0</v>
      </c>
      <c r="O388" s="90">
        <v>0</v>
      </c>
      <c r="P388" s="94" t="s">
        <v>41</v>
      </c>
      <c r="Q388" s="94">
        <f t="shared" si="43"/>
        <v>0</v>
      </c>
      <c r="R388" s="94">
        <f t="shared" si="44"/>
        <v>264</v>
      </c>
      <c r="S388" s="94">
        <f t="shared" si="45"/>
        <v>0</v>
      </c>
      <c r="T388" s="94">
        <f t="shared" si="46"/>
        <v>1122</v>
      </c>
      <c r="U388" s="94" t="s">
        <v>41</v>
      </c>
    </row>
    <row r="389" spans="1:21" ht="12.75" customHeight="1" x14ac:dyDescent="0.25">
      <c r="A389" s="88" t="s">
        <v>287</v>
      </c>
      <c r="B389" s="89">
        <v>0</v>
      </c>
      <c r="C389" s="94">
        <v>105</v>
      </c>
      <c r="D389" s="94">
        <v>0</v>
      </c>
      <c r="E389" s="90">
        <v>195</v>
      </c>
      <c r="F389" s="94" t="s">
        <v>41</v>
      </c>
      <c r="G389" s="89">
        <v>0</v>
      </c>
      <c r="H389" s="94">
        <v>99</v>
      </c>
      <c r="I389" s="94">
        <v>0</v>
      </c>
      <c r="J389" s="90">
        <v>234</v>
      </c>
      <c r="K389" s="94" t="s">
        <v>41</v>
      </c>
      <c r="L389" s="94">
        <v>0</v>
      </c>
      <c r="M389" s="94">
        <v>0</v>
      </c>
      <c r="N389" s="94">
        <v>0</v>
      </c>
      <c r="O389" s="90">
        <v>0</v>
      </c>
      <c r="P389" s="94" t="s">
        <v>41</v>
      </c>
      <c r="Q389" s="94">
        <f t="shared" si="43"/>
        <v>0</v>
      </c>
      <c r="R389" s="94">
        <f t="shared" si="44"/>
        <v>99</v>
      </c>
      <c r="S389" s="94">
        <f t="shared" si="45"/>
        <v>0</v>
      </c>
      <c r="T389" s="94">
        <f t="shared" si="46"/>
        <v>234</v>
      </c>
      <c r="U389" s="94" t="s">
        <v>41</v>
      </c>
    </row>
    <row r="390" spans="1:21" ht="12.75" customHeight="1" x14ac:dyDescent="0.25">
      <c r="A390" s="76" t="s">
        <v>19</v>
      </c>
      <c r="B390" s="91">
        <v>0</v>
      </c>
      <c r="C390" s="95">
        <v>296</v>
      </c>
      <c r="D390" s="95">
        <v>0</v>
      </c>
      <c r="E390" s="92">
        <v>1347</v>
      </c>
      <c r="F390" s="95" t="s">
        <v>41</v>
      </c>
      <c r="G390" s="91">
        <v>0</v>
      </c>
      <c r="H390" s="95">
        <v>363</v>
      </c>
      <c r="I390" s="95">
        <v>0</v>
      </c>
      <c r="J390" s="92">
        <v>1356</v>
      </c>
      <c r="K390" s="95" t="s">
        <v>41</v>
      </c>
      <c r="L390" s="95">
        <v>0</v>
      </c>
      <c r="M390" s="95">
        <v>0</v>
      </c>
      <c r="N390" s="95">
        <v>0</v>
      </c>
      <c r="O390" s="92">
        <v>0</v>
      </c>
      <c r="P390" s="95" t="s">
        <v>41</v>
      </c>
      <c r="Q390" s="95">
        <f t="shared" si="43"/>
        <v>0</v>
      </c>
      <c r="R390" s="95">
        <f t="shared" si="44"/>
        <v>363</v>
      </c>
      <c r="S390" s="95">
        <f t="shared" si="45"/>
        <v>0</v>
      </c>
      <c r="T390" s="95">
        <f t="shared" si="46"/>
        <v>1356</v>
      </c>
      <c r="U390" s="95" t="s">
        <v>41</v>
      </c>
    </row>
    <row r="391" spans="1:21" ht="12.75" customHeight="1" x14ac:dyDescent="0.25">
      <c r="A391" s="76" t="s">
        <v>288</v>
      </c>
      <c r="B391" s="91">
        <v>1870629</v>
      </c>
      <c r="C391" s="95">
        <v>1936793</v>
      </c>
      <c r="D391" s="95">
        <v>15251577</v>
      </c>
      <c r="E391" s="92">
        <v>11171495</v>
      </c>
      <c r="F391" s="95">
        <f t="shared" si="40"/>
        <v>-26.751869659117872</v>
      </c>
      <c r="G391" s="91">
        <v>1410939</v>
      </c>
      <c r="H391" s="95">
        <v>1600379</v>
      </c>
      <c r="I391" s="95">
        <v>12863757</v>
      </c>
      <c r="J391" s="92">
        <v>9637871</v>
      </c>
      <c r="K391" s="95">
        <f t="shared" si="41"/>
        <v>-25.077323833153876</v>
      </c>
      <c r="L391" s="95">
        <v>299147</v>
      </c>
      <c r="M391" s="95">
        <v>327403</v>
      </c>
      <c r="N391" s="95">
        <v>2387527</v>
      </c>
      <c r="O391" s="92">
        <v>1804494</v>
      </c>
      <c r="P391" s="95">
        <f t="shared" si="42"/>
        <v>-24.419954203659266</v>
      </c>
      <c r="Q391" s="95">
        <f t="shared" si="43"/>
        <v>1710086</v>
      </c>
      <c r="R391" s="95">
        <f t="shared" si="44"/>
        <v>1927782</v>
      </c>
      <c r="S391" s="95">
        <f t="shared" si="45"/>
        <v>15251284</v>
      </c>
      <c r="T391" s="95">
        <f t="shared" si="46"/>
        <v>11442365</v>
      </c>
      <c r="U391" s="95">
        <f t="shared" si="47"/>
        <v>-24.974415268904572</v>
      </c>
    </row>
    <row r="392" spans="1:21" ht="12.75" customHeight="1" x14ac:dyDescent="0.25">
      <c r="A392" s="76"/>
      <c r="B392" s="91"/>
      <c r="C392" s="95"/>
      <c r="D392" s="95"/>
      <c r="E392" s="92"/>
      <c r="F392" s="95"/>
      <c r="G392" s="91"/>
      <c r="H392" s="95"/>
      <c r="I392" s="95"/>
      <c r="J392" s="92"/>
      <c r="K392" s="95"/>
      <c r="L392" s="95"/>
      <c r="M392" s="95"/>
      <c r="N392" s="95"/>
      <c r="O392" s="92"/>
      <c r="P392" s="95"/>
      <c r="Q392" s="95"/>
      <c r="R392" s="95"/>
      <c r="S392" s="95"/>
      <c r="T392" s="95"/>
      <c r="U392" s="95"/>
    </row>
    <row r="393" spans="1:21" ht="12.75" customHeight="1" x14ac:dyDescent="0.25">
      <c r="A393" s="124" t="s">
        <v>316</v>
      </c>
      <c r="B393" s="91"/>
      <c r="C393" s="95"/>
      <c r="D393" s="95"/>
      <c r="E393" s="92"/>
      <c r="F393" s="95"/>
      <c r="G393" s="91"/>
      <c r="H393" s="95"/>
      <c r="I393" s="95"/>
      <c r="J393" s="92"/>
      <c r="K393" s="95"/>
      <c r="L393" s="95"/>
      <c r="M393" s="95"/>
      <c r="N393" s="95"/>
      <c r="O393" s="92"/>
      <c r="P393" s="95"/>
      <c r="Q393" s="95"/>
      <c r="R393" s="95"/>
      <c r="S393" s="95"/>
      <c r="T393" s="95"/>
      <c r="U393" s="95"/>
    </row>
    <row r="394" spans="1:21" customFormat="1" ht="12.75" customHeight="1" x14ac:dyDescent="0.25">
      <c r="A394" s="103" t="s">
        <v>25</v>
      </c>
      <c r="B394" s="106">
        <v>0</v>
      </c>
      <c r="C394" s="107">
        <v>191</v>
      </c>
      <c r="D394" s="107">
        <v>0</v>
      </c>
      <c r="E394" s="108">
        <v>1152</v>
      </c>
      <c r="F394" s="107" t="s">
        <v>41</v>
      </c>
      <c r="G394" s="106">
        <v>0</v>
      </c>
      <c r="H394" s="107">
        <v>264</v>
      </c>
      <c r="I394" s="107">
        <v>0</v>
      </c>
      <c r="J394" s="108">
        <v>1122</v>
      </c>
      <c r="K394" s="107" t="s">
        <v>41</v>
      </c>
      <c r="L394" s="61">
        <v>0</v>
      </c>
      <c r="M394" s="61">
        <v>0</v>
      </c>
      <c r="N394" s="61">
        <v>0</v>
      </c>
      <c r="O394" s="62">
        <v>0</v>
      </c>
      <c r="P394" s="107" t="s">
        <v>41</v>
      </c>
      <c r="Q394" s="61">
        <f t="shared" si="43"/>
        <v>0</v>
      </c>
      <c r="R394" s="61">
        <f t="shared" si="44"/>
        <v>264</v>
      </c>
      <c r="S394" s="61">
        <f t="shared" si="45"/>
        <v>0</v>
      </c>
      <c r="T394" s="107">
        <f t="shared" si="46"/>
        <v>1122</v>
      </c>
      <c r="U394" s="107" t="s">
        <v>41</v>
      </c>
    </row>
    <row r="395" spans="1:21" customFormat="1" ht="12.75" customHeight="1" x14ac:dyDescent="0.25">
      <c r="A395" s="103" t="s">
        <v>28</v>
      </c>
      <c r="B395" s="106">
        <v>0</v>
      </c>
      <c r="C395" s="107">
        <v>105</v>
      </c>
      <c r="D395" s="107">
        <v>0</v>
      </c>
      <c r="E395" s="108">
        <v>195</v>
      </c>
      <c r="F395" s="107" t="s">
        <v>41</v>
      </c>
      <c r="G395" s="106">
        <v>0</v>
      </c>
      <c r="H395" s="107">
        <v>99</v>
      </c>
      <c r="I395" s="107">
        <v>0</v>
      </c>
      <c r="J395" s="108">
        <v>234</v>
      </c>
      <c r="K395" s="107" t="s">
        <v>41</v>
      </c>
      <c r="L395" s="61">
        <v>0</v>
      </c>
      <c r="M395" s="61">
        <v>0</v>
      </c>
      <c r="N395" s="61">
        <v>0</v>
      </c>
      <c r="O395" s="62">
        <v>0</v>
      </c>
      <c r="P395" s="107" t="s">
        <v>41</v>
      </c>
      <c r="Q395" s="61">
        <f t="shared" si="43"/>
        <v>0</v>
      </c>
      <c r="R395" s="61">
        <f t="shared" si="44"/>
        <v>99</v>
      </c>
      <c r="S395" s="61">
        <f t="shared" si="45"/>
        <v>0</v>
      </c>
      <c r="T395" s="107">
        <f t="shared" si="46"/>
        <v>234</v>
      </c>
      <c r="U395" s="107" t="s">
        <v>41</v>
      </c>
    </row>
    <row r="396" spans="1:21" customFormat="1" ht="12.75" customHeight="1" x14ac:dyDescent="0.25">
      <c r="A396" s="104" t="s">
        <v>79</v>
      </c>
      <c r="B396" s="115"/>
      <c r="C396" s="110">
        <v>296</v>
      </c>
      <c r="D396" s="116"/>
      <c r="E396" s="111">
        <v>1347</v>
      </c>
      <c r="F396" s="110" t="s">
        <v>41</v>
      </c>
      <c r="G396" s="115"/>
      <c r="H396" s="110">
        <v>363</v>
      </c>
      <c r="I396" s="116"/>
      <c r="J396" s="111">
        <v>1356</v>
      </c>
      <c r="K396" s="110" t="s">
        <v>41</v>
      </c>
      <c r="L396" s="64"/>
      <c r="M396" s="60">
        <v>0</v>
      </c>
      <c r="N396" s="64"/>
      <c r="O396" s="63">
        <v>0</v>
      </c>
      <c r="P396" s="110" t="s">
        <v>41</v>
      </c>
      <c r="Q396" s="64">
        <f t="shared" si="43"/>
        <v>0</v>
      </c>
      <c r="R396" s="60">
        <f t="shared" si="44"/>
        <v>363</v>
      </c>
      <c r="S396" s="64">
        <f t="shared" si="45"/>
        <v>0</v>
      </c>
      <c r="T396" s="110">
        <f t="shared" si="46"/>
        <v>1356</v>
      </c>
      <c r="U396" s="110" t="s">
        <v>41</v>
      </c>
    </row>
    <row r="397" spans="1:21" customFormat="1" ht="12.75" customHeight="1" x14ac:dyDescent="0.25">
      <c r="A397" s="104" t="s">
        <v>60</v>
      </c>
      <c r="B397" s="109">
        <v>1870629</v>
      </c>
      <c r="C397" s="110">
        <v>1936793</v>
      </c>
      <c r="D397" s="110">
        <v>15251577</v>
      </c>
      <c r="E397" s="111">
        <v>11171495</v>
      </c>
      <c r="F397" s="110">
        <f t="shared" ref="F397:F405" si="48">(E397-D397)/D397*100</f>
        <v>-26.751869659117872</v>
      </c>
      <c r="G397" s="109">
        <v>1410939</v>
      </c>
      <c r="H397" s="110">
        <v>1600379</v>
      </c>
      <c r="I397" s="110">
        <v>12863757</v>
      </c>
      <c r="J397" s="111">
        <v>9637871</v>
      </c>
      <c r="K397" s="110">
        <f t="shared" ref="K397:K405" si="49">(J397-I397)/I397*100</f>
        <v>-25.077323833153876</v>
      </c>
      <c r="L397" s="60">
        <v>299147</v>
      </c>
      <c r="M397" s="60">
        <v>327403</v>
      </c>
      <c r="N397" s="60">
        <v>2387527</v>
      </c>
      <c r="O397" s="63">
        <v>1804494</v>
      </c>
      <c r="P397" s="110">
        <f t="shared" ref="P397:P405" si="50">(O397-N397)/N397*100</f>
        <v>-24.419954203659266</v>
      </c>
      <c r="Q397" s="60">
        <f t="shared" ref="Q397:Q405" si="51">G397+L397</f>
        <v>1710086</v>
      </c>
      <c r="R397" s="60">
        <f t="shared" ref="R397:R405" si="52">H397+M397</f>
        <v>1927782</v>
      </c>
      <c r="S397" s="60">
        <f t="shared" ref="S397:S405" si="53">I397+N397</f>
        <v>15251284</v>
      </c>
      <c r="T397" s="110">
        <f t="shared" ref="T397:T405" si="54">J397+O397</f>
        <v>11442365</v>
      </c>
      <c r="U397" s="110">
        <f t="shared" ref="U397:U405" si="55">(T397-S397)/S397*100</f>
        <v>-24.974415268904572</v>
      </c>
    </row>
    <row r="398" spans="1:21" ht="12.75" customHeight="1" x14ac:dyDescent="0.25">
      <c r="A398" s="76"/>
      <c r="B398" s="91"/>
      <c r="C398" s="95"/>
      <c r="D398" s="95"/>
      <c r="E398" s="92"/>
      <c r="F398" s="95"/>
      <c r="G398" s="91"/>
      <c r="H398" s="95"/>
      <c r="I398" s="95"/>
      <c r="J398" s="92"/>
      <c r="K398" s="95"/>
      <c r="L398" s="95"/>
      <c r="M398" s="95"/>
      <c r="N398" s="95"/>
      <c r="O398" s="92"/>
      <c r="P398" s="95"/>
      <c r="Q398" s="95"/>
      <c r="R398" s="95"/>
      <c r="S398" s="95"/>
      <c r="T398" s="95"/>
      <c r="U398" s="95"/>
    </row>
    <row r="399" spans="1:21" ht="12.75" customHeight="1" x14ac:dyDescent="0.25">
      <c r="A399" s="76" t="s">
        <v>42</v>
      </c>
      <c r="B399" s="77"/>
      <c r="C399" s="93"/>
      <c r="D399" s="93"/>
      <c r="E399" s="78"/>
      <c r="F399" s="93"/>
      <c r="G399" s="77"/>
      <c r="H399" s="93"/>
      <c r="I399" s="93"/>
      <c r="J399" s="78"/>
      <c r="K399" s="93"/>
      <c r="L399" s="93"/>
      <c r="M399" s="93"/>
      <c r="N399" s="93"/>
      <c r="O399" s="78"/>
      <c r="P399" s="93"/>
      <c r="Q399" s="93"/>
      <c r="R399" s="93"/>
      <c r="S399" s="93"/>
      <c r="T399" s="93"/>
      <c r="U399" s="93"/>
    </row>
    <row r="400" spans="1:21" ht="12.75" customHeight="1" x14ac:dyDescent="0.25">
      <c r="A400" s="88" t="s">
        <v>289</v>
      </c>
      <c r="B400" s="89">
        <v>255</v>
      </c>
      <c r="C400" s="94">
        <v>330</v>
      </c>
      <c r="D400" s="94">
        <v>4594</v>
      </c>
      <c r="E400" s="90">
        <v>1721</v>
      </c>
      <c r="F400" s="94">
        <f t="shared" si="48"/>
        <v>-62.538093164997818</v>
      </c>
      <c r="G400" s="89">
        <v>18</v>
      </c>
      <c r="H400" s="94">
        <v>0</v>
      </c>
      <c r="I400" s="94">
        <v>921</v>
      </c>
      <c r="J400" s="90">
        <v>-27</v>
      </c>
      <c r="K400" s="94">
        <f t="shared" si="49"/>
        <v>-102.93159609120521</v>
      </c>
      <c r="L400" s="94">
        <v>240</v>
      </c>
      <c r="M400" s="94">
        <v>228</v>
      </c>
      <c r="N400" s="94">
        <v>4074</v>
      </c>
      <c r="O400" s="90">
        <v>1639</v>
      </c>
      <c r="P400" s="94">
        <f t="shared" si="50"/>
        <v>-59.769268532155131</v>
      </c>
      <c r="Q400" s="94">
        <f t="shared" si="51"/>
        <v>258</v>
      </c>
      <c r="R400" s="94">
        <f t="shared" si="52"/>
        <v>228</v>
      </c>
      <c r="S400" s="94">
        <f t="shared" si="53"/>
        <v>4995</v>
      </c>
      <c r="T400" s="94">
        <f t="shared" si="54"/>
        <v>1612</v>
      </c>
      <c r="U400" s="94">
        <f t="shared" si="55"/>
        <v>-67.727727727727725</v>
      </c>
    </row>
    <row r="401" spans="1:21" ht="12.75" customHeight="1" x14ac:dyDescent="0.25">
      <c r="A401" s="76" t="s">
        <v>61</v>
      </c>
      <c r="B401" s="91">
        <f>+B176+B230+B391+B400</f>
        <v>2258290</v>
      </c>
      <c r="C401" s="91">
        <f>+C176+C230+C391+C400</f>
        <v>2296701</v>
      </c>
      <c r="D401" s="91">
        <f>+D176+D230+D391+D400</f>
        <v>18356431</v>
      </c>
      <c r="E401" s="91">
        <f>+E176+E230+E391+E400</f>
        <v>13137233</v>
      </c>
      <c r="F401" s="91">
        <f t="shared" si="48"/>
        <v>-28.43253135644941</v>
      </c>
      <c r="G401" s="91">
        <f>+G176+G230+G391+G400</f>
        <v>1719874</v>
      </c>
      <c r="H401" s="91">
        <f>+H176+H230+H391+H400</f>
        <v>1888903</v>
      </c>
      <c r="I401" s="91">
        <f>+I176+I230+I391+I400</f>
        <v>15176317</v>
      </c>
      <c r="J401" s="91">
        <f>+J176+J230+J391+J400</f>
        <v>11201877</v>
      </c>
      <c r="K401" s="91">
        <f t="shared" si="49"/>
        <v>-26.188435573663888</v>
      </c>
      <c r="L401" s="91">
        <f>+L176+L230+L391+L400</f>
        <v>405476</v>
      </c>
      <c r="M401" s="91">
        <f>+M176+M230+M391+M400</f>
        <v>403210</v>
      </c>
      <c r="N401" s="91">
        <f>+N176+N230+N391+N400</f>
        <v>3214539</v>
      </c>
      <c r="O401" s="126">
        <f>+O176+O230+O391+O400</f>
        <v>2272839</v>
      </c>
      <c r="P401" s="91">
        <f t="shared" si="50"/>
        <v>-29.295024885372367</v>
      </c>
      <c r="Q401" s="91">
        <f t="shared" si="51"/>
        <v>2125350</v>
      </c>
      <c r="R401" s="91">
        <f t="shared" si="52"/>
        <v>2292113</v>
      </c>
      <c r="S401" s="91">
        <f t="shared" si="53"/>
        <v>18390856</v>
      </c>
      <c r="T401" s="91">
        <f t="shared" si="54"/>
        <v>13474716</v>
      </c>
      <c r="U401" s="91">
        <f t="shared" si="55"/>
        <v>-26.731436535634884</v>
      </c>
    </row>
    <row r="402" spans="1:21" ht="12.75" customHeight="1" x14ac:dyDescent="0.25">
      <c r="A402" s="127"/>
      <c r="B402" s="91"/>
      <c r="C402" s="95"/>
      <c r="D402" s="95"/>
      <c r="E402" s="95"/>
      <c r="F402" s="95"/>
      <c r="G402" s="91"/>
      <c r="H402" s="95"/>
      <c r="I402" s="95"/>
      <c r="J402" s="95"/>
      <c r="K402" s="95"/>
      <c r="L402" s="91"/>
      <c r="M402" s="95"/>
      <c r="N402" s="95"/>
      <c r="O402" s="92"/>
      <c r="P402" s="95"/>
      <c r="Q402" s="91"/>
      <c r="R402" s="95"/>
      <c r="S402" s="95"/>
      <c r="T402" s="95"/>
      <c r="U402" s="95"/>
    </row>
    <row r="403" spans="1:21" ht="12.75" customHeight="1" x14ac:dyDescent="0.25">
      <c r="A403" s="128" t="s">
        <v>316</v>
      </c>
      <c r="B403" s="83"/>
      <c r="C403" s="86"/>
      <c r="D403" s="86"/>
      <c r="E403" s="86"/>
      <c r="F403" s="86"/>
      <c r="G403" s="83"/>
      <c r="H403" s="86"/>
      <c r="I403" s="86"/>
      <c r="J403" s="86"/>
      <c r="K403" s="86"/>
      <c r="L403" s="83"/>
      <c r="M403" s="86"/>
      <c r="N403" s="86"/>
      <c r="O403" s="129"/>
      <c r="P403" s="86"/>
      <c r="Q403" s="83"/>
      <c r="R403" s="86"/>
      <c r="S403" s="86"/>
      <c r="T403" s="97"/>
      <c r="U403" s="86"/>
    </row>
    <row r="404" spans="1:21" customFormat="1" ht="12.75" customHeight="1" x14ac:dyDescent="0.25">
      <c r="A404" s="3" t="s">
        <v>25</v>
      </c>
      <c r="B404" s="4">
        <v>255</v>
      </c>
      <c r="C404" s="30">
        <v>330</v>
      </c>
      <c r="D404" s="30">
        <v>4594</v>
      </c>
      <c r="E404" s="113">
        <v>1721</v>
      </c>
      <c r="F404" s="30">
        <f t="shared" si="48"/>
        <v>-62.538093164997818</v>
      </c>
      <c r="G404" s="4">
        <v>18</v>
      </c>
      <c r="H404" s="30">
        <v>0</v>
      </c>
      <c r="I404" s="30">
        <v>921</v>
      </c>
      <c r="J404" s="120">
        <v>-27</v>
      </c>
      <c r="K404" s="30">
        <f t="shared" si="49"/>
        <v>-102.93159609120521</v>
      </c>
      <c r="L404" s="5">
        <v>240</v>
      </c>
      <c r="M404" s="5">
        <v>228</v>
      </c>
      <c r="N404" s="5">
        <v>4074</v>
      </c>
      <c r="O404" s="11">
        <v>1639</v>
      </c>
      <c r="P404" s="30">
        <f t="shared" si="50"/>
        <v>-59.769268532155131</v>
      </c>
      <c r="Q404" s="5">
        <f t="shared" si="51"/>
        <v>258</v>
      </c>
      <c r="R404" s="5">
        <f t="shared" si="52"/>
        <v>228</v>
      </c>
      <c r="S404" s="5">
        <f t="shared" si="53"/>
        <v>4995</v>
      </c>
      <c r="T404" s="30">
        <f t="shared" si="54"/>
        <v>1612</v>
      </c>
      <c r="U404" s="30">
        <f t="shared" si="55"/>
        <v>-67.727727727727725</v>
      </c>
    </row>
    <row r="405" spans="1:21" customFormat="1" ht="12.75" customHeight="1" x14ac:dyDescent="0.25">
      <c r="A405" s="9" t="s">
        <v>61</v>
      </c>
      <c r="B405" s="10">
        <f>+B352+B371+B402+B404</f>
        <v>11462</v>
      </c>
      <c r="C405" s="117">
        <f>+C352+C371+C402+C404</f>
        <v>9475</v>
      </c>
      <c r="D405" s="117">
        <f>+D352+D371+D402+D404</f>
        <v>93790</v>
      </c>
      <c r="E405" s="118">
        <f>+E352+E371+E402+E404</f>
        <v>50639</v>
      </c>
      <c r="F405" s="133">
        <f t="shared" si="48"/>
        <v>-46.008103209297367</v>
      </c>
      <c r="G405" s="10">
        <f>+G352+G371+G402+G404</f>
        <v>3940</v>
      </c>
      <c r="H405" s="117">
        <f>+H352+H371+H402+H404</f>
        <v>2769</v>
      </c>
      <c r="I405" s="117">
        <f>+I352+I371+I402+I404</f>
        <v>33059</v>
      </c>
      <c r="J405" s="118">
        <f>+J352+J371+J402+J404</f>
        <v>17537</v>
      </c>
      <c r="K405" s="133">
        <f t="shared" si="49"/>
        <v>-46.952418403460477</v>
      </c>
      <c r="L405" s="14">
        <f>+L352+L371+L402+L404</f>
        <v>6994</v>
      </c>
      <c r="M405" s="13">
        <f>+M352+M371+M402+M404</f>
        <v>6359</v>
      </c>
      <c r="N405" s="13">
        <f>+N352+N371+N402+N404</f>
        <v>59547</v>
      </c>
      <c r="O405" s="13">
        <f>+O352+O371+O402+O404</f>
        <v>29050</v>
      </c>
      <c r="P405" s="133">
        <f t="shared" si="50"/>
        <v>-51.215006633415619</v>
      </c>
      <c r="Q405" s="14">
        <f t="shared" si="51"/>
        <v>10934</v>
      </c>
      <c r="R405" s="13">
        <f t="shared" si="52"/>
        <v>9128</v>
      </c>
      <c r="S405" s="13">
        <f t="shared" si="53"/>
        <v>92606</v>
      </c>
      <c r="T405" s="13">
        <f t="shared" si="54"/>
        <v>46587</v>
      </c>
      <c r="U405" s="133">
        <f t="shared" si="55"/>
        <v>-49.693324406625919</v>
      </c>
    </row>
    <row r="407" spans="1:21" ht="12.75" customHeight="1" x14ac:dyDescent="0.25">
      <c r="A407" s="130" t="s">
        <v>315</v>
      </c>
    </row>
  </sheetData>
  <mergeCells count="24">
    <mergeCell ref="Q4:T4"/>
    <mergeCell ref="Q5:R5"/>
    <mergeCell ref="S5:T5"/>
    <mergeCell ref="Q6:R6"/>
    <mergeCell ref="S6:T6"/>
    <mergeCell ref="A1:O1"/>
    <mergeCell ref="A2:O2"/>
    <mergeCell ref="A3:O3"/>
    <mergeCell ref="A4:A5"/>
    <mergeCell ref="B4:E4"/>
    <mergeCell ref="G4:J4"/>
    <mergeCell ref="L4:O4"/>
    <mergeCell ref="B5:C5"/>
    <mergeCell ref="D5:E5"/>
    <mergeCell ref="G5:H5"/>
    <mergeCell ref="I5:J5"/>
    <mergeCell ref="L5:M5"/>
    <mergeCell ref="N5:O5"/>
    <mergeCell ref="N6:O6"/>
    <mergeCell ref="B6:C6"/>
    <mergeCell ref="D6:E6"/>
    <mergeCell ref="G6:H6"/>
    <mergeCell ref="I6:J6"/>
    <mergeCell ref="L6:M6"/>
  </mergeCells>
  <printOptions gridLines="1"/>
  <pageMargins left="0.23622047244094491" right="0.23622047244094491" top="0.51181102362204722" bottom="0.74803149606299213" header="0.31496062992125984" footer="0.31496062992125984"/>
  <pageSetup scale="74" orientation="landscape" r:id="rId1"/>
  <rowBreaks count="8" manualBreakCount="8">
    <brk id="31" max="16383" man="1"/>
    <brk id="81" max="16383" man="1"/>
    <brk id="108" max="16383" man="1"/>
    <brk id="186" max="16383" man="1"/>
    <brk id="240" max="16383" man="1"/>
    <brk id="275" max="16383" man="1"/>
    <brk id="318" max="16383" man="1"/>
    <brk id="375" max="16383" man="1"/>
  </rowBreaks>
  <ignoredErrors>
    <ignoredError sqref="L401:O401 B401:E401 G401:J40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Bhisham Rai</dc:creator>
  <cp:lastModifiedBy>Vikram Saigal</cp:lastModifiedBy>
  <cp:lastPrinted>2020-12-12T05:10:29Z</cp:lastPrinted>
  <dcterms:created xsi:type="dcterms:W3CDTF">2020-09-09T16:18:02Z</dcterms:created>
  <dcterms:modified xsi:type="dcterms:W3CDTF">2020-12-12T05:55:52Z</dcterms:modified>
</cp:coreProperties>
</file>