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0" yWindow="0" windowWidth="20490" windowHeight="7905" tabRatio="775"/>
  </bookViews>
  <sheets>
    <sheet name="Summary" sheetId="2" r:id="rId1"/>
    <sheet name="Report" sheetId="5" r:id="rId2"/>
  </sheets>
  <definedNames>
    <definedName name="_xlnm.Print_Titles" localSheetId="1">Report!$1:$6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" l="1"/>
  <c r="K22" i="2"/>
  <c r="L21" i="2"/>
  <c r="K21" i="2"/>
  <c r="M21" i="2" s="1"/>
  <c r="L20" i="2"/>
  <c r="K20" i="2"/>
  <c r="L19" i="2"/>
  <c r="K19" i="2"/>
  <c r="L18" i="2"/>
  <c r="K18" i="2"/>
  <c r="M18" i="2" s="1"/>
  <c r="L17" i="2"/>
  <c r="K17" i="2"/>
  <c r="L15" i="2"/>
  <c r="K15" i="2"/>
  <c r="M15" i="2" s="1"/>
  <c r="L14" i="2"/>
  <c r="K14" i="2"/>
  <c r="L13" i="2"/>
  <c r="K13" i="2"/>
  <c r="M13" i="2" s="1"/>
  <c r="L11" i="2"/>
  <c r="K11" i="2"/>
  <c r="L10" i="2"/>
  <c r="K10" i="2"/>
  <c r="L9" i="2"/>
  <c r="K9" i="2"/>
  <c r="L8" i="2"/>
  <c r="K8" i="2"/>
  <c r="M17" i="2" l="1"/>
  <c r="M19" i="2"/>
  <c r="M14" i="2"/>
  <c r="M22" i="2"/>
  <c r="M9" i="2"/>
  <c r="M11" i="2"/>
  <c r="M10" i="2"/>
  <c r="M8" i="2"/>
  <c r="P219" i="5"/>
  <c r="U11" i="5"/>
  <c r="P11" i="5"/>
  <c r="F11" i="5"/>
  <c r="U388" i="5"/>
  <c r="U387" i="5"/>
  <c r="U386" i="5"/>
  <c r="U383" i="5"/>
  <c r="U382" i="5"/>
  <c r="U381" i="5"/>
  <c r="U378" i="5"/>
  <c r="U377" i="5"/>
  <c r="U376" i="5"/>
  <c r="U375" i="5"/>
  <c r="U372" i="5"/>
  <c r="U371" i="5"/>
  <c r="U370" i="5"/>
  <c r="U369" i="5"/>
  <c r="U365" i="5"/>
  <c r="U364" i="5"/>
  <c r="U360" i="5"/>
  <c r="U359" i="5"/>
  <c r="U355" i="5"/>
  <c r="U354" i="5"/>
  <c r="U353" i="5"/>
  <c r="U352" i="5"/>
  <c r="U351" i="5"/>
  <c r="U350" i="5"/>
  <c r="U349" i="5"/>
  <c r="U348" i="5"/>
  <c r="U347" i="5"/>
  <c r="U346" i="5"/>
  <c r="U344" i="5"/>
  <c r="U341" i="5"/>
  <c r="U340" i="5"/>
  <c r="U339" i="5"/>
  <c r="U334" i="5"/>
  <c r="U333" i="5"/>
  <c r="U331" i="5"/>
  <c r="U330" i="5"/>
  <c r="U326" i="5"/>
  <c r="U325" i="5"/>
  <c r="U318" i="5"/>
  <c r="U317" i="5"/>
  <c r="U315" i="5"/>
  <c r="U314" i="5"/>
  <c r="U310" i="5"/>
  <c r="U309" i="5"/>
  <c r="U307" i="5"/>
  <c r="U305" i="5"/>
  <c r="U304" i="5"/>
  <c r="U303" i="5"/>
  <c r="U302" i="5"/>
  <c r="U298" i="5"/>
  <c r="U297" i="5"/>
  <c r="U296" i="5"/>
  <c r="U295" i="5"/>
  <c r="U294" i="5"/>
  <c r="U293" i="5"/>
  <c r="U292" i="5"/>
  <c r="U290" i="5"/>
  <c r="U289" i="5"/>
  <c r="U288" i="5"/>
  <c r="U287" i="5"/>
  <c r="U286" i="5"/>
  <c r="U285" i="5"/>
  <c r="U284" i="5"/>
  <c r="U282" i="5"/>
  <c r="U281" i="5"/>
  <c r="U280" i="5"/>
  <c r="U279" i="5"/>
  <c r="U278" i="5"/>
  <c r="U277" i="5"/>
  <c r="U275" i="5"/>
  <c r="U274" i="5"/>
  <c r="U272" i="5"/>
  <c r="U271" i="5"/>
  <c r="U270" i="5"/>
  <c r="U269" i="5"/>
  <c r="U267" i="5"/>
  <c r="U266" i="5"/>
  <c r="U265" i="5"/>
  <c r="U264" i="5"/>
  <c r="U263" i="5"/>
  <c r="U262" i="5"/>
  <c r="U261" i="5"/>
  <c r="U260" i="5"/>
  <c r="U255" i="5"/>
  <c r="U254" i="5"/>
  <c r="U253" i="5"/>
  <c r="U252" i="5"/>
  <c r="U251" i="5"/>
  <c r="U250" i="5"/>
  <c r="U249" i="5"/>
  <c r="U248" i="5"/>
  <c r="U245" i="5"/>
  <c r="U244" i="5"/>
  <c r="U243" i="5"/>
  <c r="U241" i="5"/>
  <c r="U240" i="5"/>
  <c r="U238" i="5"/>
  <c r="U237" i="5"/>
  <c r="U236" i="5"/>
  <c r="U235" i="5"/>
  <c r="U234" i="5"/>
  <c r="U233" i="5"/>
  <c r="U232" i="5"/>
  <c r="U231" i="5"/>
  <c r="U229" i="5"/>
  <c r="U228" i="5"/>
  <c r="U226" i="5"/>
  <c r="U225" i="5"/>
  <c r="U220" i="5"/>
  <c r="U219" i="5"/>
  <c r="U217" i="5"/>
  <c r="U216" i="5"/>
  <c r="U215" i="5"/>
  <c r="U214" i="5"/>
  <c r="U211" i="5"/>
  <c r="U210" i="5"/>
  <c r="U208" i="5"/>
  <c r="U207" i="5"/>
  <c r="U206" i="5"/>
  <c r="U205" i="5"/>
  <c r="U201" i="5"/>
  <c r="U200" i="5"/>
  <c r="U199" i="5"/>
  <c r="U198" i="5"/>
  <c r="U197" i="5"/>
  <c r="U196" i="5"/>
  <c r="U195" i="5"/>
  <c r="U194" i="5"/>
  <c r="U191" i="5"/>
  <c r="U190" i="5"/>
  <c r="U189" i="5"/>
  <c r="U187" i="5"/>
  <c r="U186" i="5"/>
  <c r="U185" i="5"/>
  <c r="U184" i="5"/>
  <c r="U182" i="5"/>
  <c r="U181" i="5"/>
  <c r="U180" i="5"/>
  <c r="U179" i="5"/>
  <c r="U178" i="5"/>
  <c r="U177" i="5"/>
  <c r="U171" i="5"/>
  <c r="U170" i="5"/>
  <c r="U169" i="5"/>
  <c r="U168" i="5"/>
  <c r="U167" i="5"/>
  <c r="U163" i="5"/>
  <c r="U162" i="5"/>
  <c r="U161" i="5"/>
  <c r="U160" i="5"/>
  <c r="U159" i="5"/>
  <c r="U157" i="5"/>
  <c r="U155" i="5"/>
  <c r="U154" i="5"/>
  <c r="U150" i="5"/>
  <c r="U149" i="5"/>
  <c r="U148" i="5"/>
  <c r="U147" i="5"/>
  <c r="U146" i="5"/>
  <c r="U145" i="5"/>
  <c r="U143" i="5"/>
  <c r="U142" i="5"/>
  <c r="U141" i="5"/>
  <c r="U140" i="5"/>
  <c r="U139" i="5"/>
  <c r="U138" i="5"/>
  <c r="U137" i="5"/>
  <c r="U136" i="5"/>
  <c r="U135" i="5"/>
  <c r="U134" i="5"/>
  <c r="U133" i="5"/>
  <c r="U130" i="5"/>
  <c r="U129" i="5"/>
  <c r="U128" i="5"/>
  <c r="U127" i="5"/>
  <c r="U126" i="5"/>
  <c r="U123" i="5"/>
  <c r="U121" i="5"/>
  <c r="U120" i="5"/>
  <c r="U118" i="5"/>
  <c r="U117" i="5"/>
  <c r="U116" i="5"/>
  <c r="U114" i="5"/>
  <c r="U113" i="5"/>
  <c r="U112" i="5"/>
  <c r="U111" i="5"/>
  <c r="U108" i="5"/>
  <c r="U107" i="5"/>
  <c r="U106" i="5"/>
  <c r="U105" i="5"/>
  <c r="U103" i="5"/>
  <c r="U102" i="5"/>
  <c r="U101" i="5"/>
  <c r="U100" i="5"/>
  <c r="U99" i="5"/>
  <c r="U97" i="5"/>
  <c r="U95" i="5"/>
  <c r="U94" i="5"/>
  <c r="U92" i="5"/>
  <c r="U91" i="5"/>
  <c r="U90" i="5"/>
  <c r="U89" i="5"/>
  <c r="U88" i="5"/>
  <c r="U85" i="5"/>
  <c r="U83" i="5"/>
  <c r="U82" i="5"/>
  <c r="U81" i="5"/>
  <c r="U80" i="5"/>
  <c r="U79" i="5"/>
  <c r="U77" i="5"/>
  <c r="U76" i="5"/>
  <c r="U75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4" i="5"/>
  <c r="U53" i="5"/>
  <c r="U52" i="5"/>
  <c r="U50" i="5"/>
  <c r="U47" i="5"/>
  <c r="U46" i="5"/>
  <c r="U45" i="5"/>
  <c r="U44" i="5"/>
  <c r="U41" i="5"/>
  <c r="U40" i="5"/>
  <c r="U39" i="5"/>
  <c r="U38" i="5"/>
  <c r="U37" i="5"/>
  <c r="U36" i="5"/>
  <c r="U35" i="5"/>
  <c r="U34" i="5"/>
  <c r="U30" i="5"/>
  <c r="U29" i="5"/>
  <c r="U26" i="5"/>
  <c r="U25" i="5"/>
  <c r="U24" i="5"/>
  <c r="U23" i="5"/>
  <c r="U22" i="5"/>
  <c r="U21" i="5"/>
  <c r="U20" i="5"/>
  <c r="U19" i="5"/>
  <c r="U17" i="5"/>
  <c r="U14" i="5"/>
  <c r="U13" i="5"/>
  <c r="U12" i="5"/>
  <c r="P388" i="5"/>
  <c r="P387" i="5"/>
  <c r="P386" i="5"/>
  <c r="P383" i="5"/>
  <c r="P382" i="5"/>
  <c r="P381" i="5"/>
  <c r="P378" i="5"/>
  <c r="P372" i="5"/>
  <c r="P365" i="5"/>
  <c r="P364" i="5"/>
  <c r="P360" i="5"/>
  <c r="P359" i="5"/>
  <c r="P355" i="5"/>
  <c r="P354" i="5"/>
  <c r="P352" i="5"/>
  <c r="P351" i="5"/>
  <c r="P350" i="5"/>
  <c r="P349" i="5"/>
  <c r="P347" i="5"/>
  <c r="P346" i="5"/>
  <c r="P344" i="5"/>
  <c r="P341" i="5"/>
  <c r="P318" i="5"/>
  <c r="P315" i="5"/>
  <c r="P310" i="5"/>
  <c r="P309" i="5"/>
  <c r="P307" i="5"/>
  <c r="P305" i="5"/>
  <c r="P304" i="5"/>
  <c r="P303" i="5"/>
  <c r="P298" i="5"/>
  <c r="P297" i="5"/>
  <c r="P296" i="5"/>
  <c r="P294" i="5"/>
  <c r="P293" i="5"/>
  <c r="P292" i="5"/>
  <c r="P290" i="5"/>
  <c r="P289" i="5"/>
  <c r="P288" i="5"/>
  <c r="P287" i="5"/>
  <c r="P286" i="5"/>
  <c r="P285" i="5"/>
  <c r="P284" i="5"/>
  <c r="P282" i="5"/>
  <c r="P281" i="5"/>
  <c r="P279" i="5"/>
  <c r="P278" i="5"/>
  <c r="P277" i="5"/>
  <c r="P275" i="5"/>
  <c r="P274" i="5"/>
  <c r="P272" i="5"/>
  <c r="P271" i="5"/>
  <c r="P270" i="5"/>
  <c r="P269" i="5"/>
  <c r="P267" i="5"/>
  <c r="P266" i="5"/>
  <c r="P265" i="5"/>
  <c r="P264" i="5"/>
  <c r="P262" i="5"/>
  <c r="P261" i="5"/>
  <c r="P260" i="5"/>
  <c r="P255" i="5"/>
  <c r="P254" i="5"/>
  <c r="P253" i="5"/>
  <c r="P252" i="5"/>
  <c r="P251" i="5"/>
  <c r="P250" i="5"/>
  <c r="P249" i="5"/>
  <c r="P248" i="5"/>
  <c r="P245" i="5"/>
  <c r="P244" i="5"/>
  <c r="P243" i="5"/>
  <c r="P241" i="5"/>
  <c r="P240" i="5"/>
  <c r="P238" i="5"/>
  <c r="P237" i="5"/>
  <c r="P236" i="5"/>
  <c r="P235" i="5"/>
  <c r="P234" i="5"/>
  <c r="P233" i="5"/>
  <c r="P232" i="5"/>
  <c r="P231" i="5"/>
  <c r="P226" i="5"/>
  <c r="P225" i="5"/>
  <c r="P220" i="5"/>
  <c r="P217" i="5"/>
  <c r="P216" i="5"/>
  <c r="P215" i="5"/>
  <c r="P214" i="5"/>
  <c r="P211" i="5"/>
  <c r="P210" i="5"/>
  <c r="P208" i="5"/>
  <c r="P207" i="5"/>
  <c r="P206" i="5"/>
  <c r="P205" i="5"/>
  <c r="P201" i="5"/>
  <c r="P200" i="5"/>
  <c r="P198" i="5"/>
  <c r="P197" i="5"/>
  <c r="P196" i="5"/>
  <c r="P195" i="5"/>
  <c r="P194" i="5"/>
  <c r="P191" i="5"/>
  <c r="P190" i="5"/>
  <c r="P189" i="5"/>
  <c r="P187" i="5"/>
  <c r="P185" i="5"/>
  <c r="P184" i="5"/>
  <c r="P182" i="5"/>
  <c r="P181" i="5"/>
  <c r="P180" i="5"/>
  <c r="P179" i="5"/>
  <c r="P178" i="5"/>
  <c r="P177" i="5"/>
  <c r="P171" i="5"/>
  <c r="P170" i="5"/>
  <c r="P169" i="5"/>
  <c r="P168" i="5"/>
  <c r="P167" i="5"/>
  <c r="P163" i="5"/>
  <c r="P162" i="5"/>
  <c r="P161" i="5"/>
  <c r="P160" i="5"/>
  <c r="P157" i="5"/>
  <c r="P155" i="5"/>
  <c r="P154" i="5"/>
  <c r="P150" i="5"/>
  <c r="P145" i="5"/>
  <c r="P143" i="5"/>
  <c r="P141" i="5"/>
  <c r="P140" i="5"/>
  <c r="P139" i="5"/>
  <c r="P138" i="5"/>
  <c r="P137" i="5"/>
  <c r="P136" i="5"/>
  <c r="P135" i="5"/>
  <c r="P133" i="5"/>
  <c r="P130" i="5"/>
  <c r="P121" i="5"/>
  <c r="P111" i="5"/>
  <c r="P108" i="5"/>
  <c r="P106" i="5"/>
  <c r="P103" i="5"/>
  <c r="P100" i="5"/>
  <c r="P99" i="5"/>
  <c r="P97" i="5"/>
  <c r="P95" i="5"/>
  <c r="P91" i="5"/>
  <c r="P90" i="5"/>
  <c r="P89" i="5"/>
  <c r="P88" i="5"/>
  <c r="P85" i="5"/>
  <c r="P82" i="5"/>
  <c r="P81" i="5"/>
  <c r="P80" i="5"/>
  <c r="P79" i="5"/>
  <c r="P77" i="5"/>
  <c r="P75" i="5"/>
  <c r="P70" i="5"/>
  <c r="P69" i="5"/>
  <c r="P66" i="5"/>
  <c r="P65" i="5"/>
  <c r="P64" i="5"/>
  <c r="P63" i="5"/>
  <c r="P62" i="5"/>
  <c r="P61" i="5"/>
  <c r="P60" i="5"/>
  <c r="P59" i="5"/>
  <c r="P58" i="5"/>
  <c r="P57" i="5"/>
  <c r="P54" i="5"/>
  <c r="P41" i="5"/>
  <c r="P40" i="5"/>
  <c r="P38" i="5"/>
  <c r="P37" i="5"/>
  <c r="P36" i="5"/>
  <c r="P35" i="5"/>
  <c r="P34" i="5"/>
  <c r="P30" i="5"/>
  <c r="P29" i="5"/>
  <c r="P26" i="5"/>
  <c r="P25" i="5"/>
  <c r="P22" i="5"/>
  <c r="P21" i="5"/>
  <c r="P20" i="5"/>
  <c r="P19" i="5"/>
  <c r="P17" i="5"/>
  <c r="P14" i="5"/>
  <c r="P13" i="5"/>
  <c r="P12" i="5"/>
  <c r="K388" i="5"/>
  <c r="K387" i="5"/>
  <c r="K386" i="5"/>
  <c r="K383" i="5"/>
  <c r="K382" i="5"/>
  <c r="K381" i="5"/>
  <c r="K378" i="5"/>
  <c r="K377" i="5"/>
  <c r="K376" i="5"/>
  <c r="K375" i="5"/>
  <c r="K372" i="5"/>
  <c r="K371" i="5"/>
  <c r="K370" i="5"/>
  <c r="K369" i="5"/>
  <c r="K365" i="5"/>
  <c r="K364" i="5"/>
  <c r="K360" i="5"/>
  <c r="K359" i="5"/>
  <c r="K355" i="5"/>
  <c r="K354" i="5"/>
  <c r="K353" i="5"/>
  <c r="K352" i="5"/>
  <c r="K351" i="5"/>
  <c r="K350" i="5"/>
  <c r="K349" i="5"/>
  <c r="K348" i="5"/>
  <c r="K347" i="5"/>
  <c r="K346" i="5"/>
  <c r="K344" i="5"/>
  <c r="K341" i="5"/>
  <c r="K340" i="5"/>
  <c r="K339" i="5"/>
  <c r="K334" i="5"/>
  <c r="K333" i="5"/>
  <c r="K331" i="5"/>
  <c r="K330" i="5"/>
  <c r="K326" i="5"/>
  <c r="K325" i="5"/>
  <c r="K318" i="5"/>
  <c r="K317" i="5"/>
  <c r="K315" i="5"/>
  <c r="K314" i="5"/>
  <c r="K310" i="5"/>
  <c r="K309" i="5"/>
  <c r="K307" i="5"/>
  <c r="K305" i="5"/>
  <c r="K304" i="5"/>
  <c r="K303" i="5"/>
  <c r="K302" i="5"/>
  <c r="K298" i="5"/>
  <c r="K297" i="5"/>
  <c r="K296" i="5"/>
  <c r="K295" i="5"/>
  <c r="K292" i="5"/>
  <c r="K290" i="5"/>
  <c r="K289" i="5"/>
  <c r="K288" i="5"/>
  <c r="K287" i="5"/>
  <c r="K286" i="5"/>
  <c r="K285" i="5"/>
  <c r="K284" i="5"/>
  <c r="K282" i="5"/>
  <c r="K281" i="5"/>
  <c r="K280" i="5"/>
  <c r="K278" i="5"/>
  <c r="K277" i="5"/>
  <c r="K275" i="5"/>
  <c r="K271" i="5"/>
  <c r="K270" i="5"/>
  <c r="K269" i="5"/>
  <c r="K267" i="5"/>
  <c r="K266" i="5"/>
  <c r="K263" i="5"/>
  <c r="K262" i="5"/>
  <c r="K261" i="5"/>
  <c r="K260" i="5"/>
  <c r="K255" i="5"/>
  <c r="K254" i="5"/>
  <c r="K253" i="5"/>
  <c r="K252" i="5"/>
  <c r="K251" i="5"/>
  <c r="K250" i="5"/>
  <c r="K249" i="5"/>
  <c r="K248" i="5"/>
  <c r="K245" i="5"/>
  <c r="K244" i="5"/>
  <c r="K243" i="5"/>
  <c r="K241" i="5"/>
  <c r="K240" i="5"/>
  <c r="K238" i="5"/>
  <c r="K237" i="5"/>
  <c r="K236" i="5"/>
  <c r="K235" i="5"/>
  <c r="K234" i="5"/>
  <c r="K233" i="5"/>
  <c r="K232" i="5"/>
  <c r="K231" i="5"/>
  <c r="K229" i="5"/>
  <c r="K228" i="5"/>
  <c r="K220" i="5"/>
  <c r="K219" i="5"/>
  <c r="K217" i="5"/>
  <c r="K215" i="5"/>
  <c r="K214" i="5"/>
  <c r="K211" i="5"/>
  <c r="K210" i="5"/>
  <c r="K208" i="5"/>
  <c r="K206" i="5"/>
  <c r="K205" i="5"/>
  <c r="K201" i="5"/>
  <c r="K200" i="5"/>
  <c r="K199" i="5"/>
  <c r="K198" i="5"/>
  <c r="K197" i="5"/>
  <c r="K195" i="5"/>
  <c r="K194" i="5"/>
  <c r="K191" i="5"/>
  <c r="K190" i="5"/>
  <c r="K189" i="5"/>
  <c r="K187" i="5"/>
  <c r="K186" i="5"/>
  <c r="K184" i="5"/>
  <c r="K182" i="5"/>
  <c r="K181" i="5"/>
  <c r="K180" i="5"/>
  <c r="K178" i="5"/>
  <c r="K177" i="5"/>
  <c r="K171" i="5"/>
  <c r="K170" i="5"/>
  <c r="K168" i="5"/>
  <c r="K167" i="5"/>
  <c r="K163" i="5"/>
  <c r="K162" i="5"/>
  <c r="K161" i="5"/>
  <c r="K159" i="5"/>
  <c r="K157" i="5"/>
  <c r="K155" i="5"/>
  <c r="K154" i="5"/>
  <c r="K150" i="5"/>
  <c r="K149" i="5"/>
  <c r="K148" i="5"/>
  <c r="K147" i="5"/>
  <c r="K146" i="5"/>
  <c r="K145" i="5"/>
  <c r="K143" i="5"/>
  <c r="K142" i="5"/>
  <c r="K141" i="5"/>
  <c r="K140" i="5"/>
  <c r="K139" i="5"/>
  <c r="K137" i="5"/>
  <c r="K136" i="5"/>
  <c r="K135" i="5"/>
  <c r="K134" i="5"/>
  <c r="K133" i="5"/>
  <c r="K130" i="5"/>
  <c r="K129" i="5"/>
  <c r="K128" i="5"/>
  <c r="K127" i="5"/>
  <c r="K126" i="5"/>
  <c r="K123" i="5"/>
  <c r="K121" i="5"/>
  <c r="K120" i="5"/>
  <c r="K118" i="5"/>
  <c r="K117" i="5"/>
  <c r="K116" i="5"/>
  <c r="K114" i="5"/>
  <c r="K113" i="5"/>
  <c r="K112" i="5"/>
  <c r="K111" i="5"/>
  <c r="K108" i="5"/>
  <c r="K107" i="5"/>
  <c r="K105" i="5"/>
  <c r="K103" i="5"/>
  <c r="K102" i="5"/>
  <c r="K101" i="5"/>
  <c r="K100" i="5"/>
  <c r="K99" i="5"/>
  <c r="K95" i="5"/>
  <c r="K94" i="5"/>
  <c r="K92" i="5"/>
  <c r="K91" i="5"/>
  <c r="K90" i="5"/>
  <c r="K89" i="5"/>
  <c r="K88" i="5"/>
  <c r="K85" i="5"/>
  <c r="K83" i="5"/>
  <c r="K82" i="5"/>
  <c r="K81" i="5"/>
  <c r="K80" i="5"/>
  <c r="K79" i="5"/>
  <c r="K77" i="5"/>
  <c r="K76" i="5"/>
  <c r="K75" i="5"/>
  <c r="K70" i="5"/>
  <c r="K69" i="5"/>
  <c r="K68" i="5"/>
  <c r="K67" i="5"/>
  <c r="K66" i="5"/>
  <c r="K65" i="5"/>
  <c r="K64" i="5"/>
  <c r="K63" i="5"/>
  <c r="K61" i="5"/>
  <c r="K60" i="5"/>
  <c r="K59" i="5"/>
  <c r="K57" i="5"/>
  <c r="K54" i="5"/>
  <c r="K53" i="5"/>
  <c r="K52" i="5"/>
  <c r="K50" i="5"/>
  <c r="K47" i="5"/>
  <c r="K46" i="5"/>
  <c r="K45" i="5"/>
  <c r="K44" i="5"/>
  <c r="K41" i="5"/>
  <c r="K40" i="5"/>
  <c r="K39" i="5"/>
  <c r="K38" i="5"/>
  <c r="K36" i="5"/>
  <c r="K35" i="5"/>
  <c r="K34" i="5"/>
  <c r="K30" i="5"/>
  <c r="K29" i="5"/>
  <c r="K26" i="5"/>
  <c r="K25" i="5"/>
  <c r="K24" i="5"/>
  <c r="K23" i="5"/>
  <c r="K22" i="5"/>
  <c r="K21" i="5"/>
  <c r="K20" i="5"/>
  <c r="K19" i="5"/>
  <c r="K17" i="5"/>
  <c r="K14" i="5"/>
  <c r="K13" i="5"/>
  <c r="K12" i="5"/>
  <c r="F388" i="5"/>
  <c r="F387" i="5"/>
  <c r="F386" i="5"/>
  <c r="F383" i="5"/>
  <c r="F382" i="5"/>
  <c r="F381" i="5"/>
  <c r="F378" i="5"/>
  <c r="F377" i="5"/>
  <c r="F376" i="5"/>
  <c r="F375" i="5"/>
  <c r="F372" i="5"/>
  <c r="F371" i="5"/>
  <c r="F370" i="5"/>
  <c r="F369" i="5"/>
  <c r="F365" i="5"/>
  <c r="F364" i="5"/>
  <c r="F360" i="5"/>
  <c r="F359" i="5"/>
  <c r="F355" i="5"/>
  <c r="F354" i="5"/>
  <c r="F353" i="5"/>
  <c r="F352" i="5"/>
  <c r="F351" i="5"/>
  <c r="F350" i="5"/>
  <c r="F349" i="5"/>
  <c r="F348" i="5"/>
  <c r="F347" i="5"/>
  <c r="F346" i="5"/>
  <c r="F344" i="5"/>
  <c r="F341" i="5"/>
  <c r="F340" i="5"/>
  <c r="F334" i="5"/>
  <c r="F331" i="5"/>
  <c r="F330" i="5"/>
  <c r="F326" i="5"/>
  <c r="F325" i="5"/>
  <c r="F318" i="5"/>
  <c r="F317" i="5"/>
  <c r="F315" i="5"/>
  <c r="F314" i="5"/>
  <c r="F310" i="5"/>
  <c r="F309" i="5"/>
  <c r="F307" i="5"/>
  <c r="F305" i="5"/>
  <c r="F304" i="5"/>
  <c r="F303" i="5"/>
  <c r="F302" i="5"/>
  <c r="F298" i="5"/>
  <c r="F297" i="5"/>
  <c r="F296" i="5"/>
  <c r="F294" i="5"/>
  <c r="F292" i="5"/>
  <c r="F290" i="5"/>
  <c r="F289" i="5"/>
  <c r="F288" i="5"/>
  <c r="F287" i="5"/>
  <c r="F286" i="5"/>
  <c r="F285" i="5"/>
  <c r="F284" i="5"/>
  <c r="F282" i="5"/>
  <c r="F281" i="5"/>
  <c r="F279" i="5"/>
  <c r="F278" i="5"/>
  <c r="F277" i="5"/>
  <c r="F275" i="5"/>
  <c r="F274" i="5"/>
  <c r="F273" i="5"/>
  <c r="F272" i="5"/>
  <c r="F271" i="5"/>
  <c r="F270" i="5"/>
  <c r="F269" i="5"/>
  <c r="F267" i="5"/>
  <c r="F266" i="5"/>
  <c r="F265" i="5"/>
  <c r="F264" i="5"/>
  <c r="F262" i="5"/>
  <c r="F261" i="5"/>
  <c r="F260" i="5"/>
  <c r="F255" i="5"/>
  <c r="F254" i="5"/>
  <c r="F253" i="5"/>
  <c r="F252" i="5"/>
  <c r="F250" i="5"/>
  <c r="F249" i="5"/>
  <c r="F248" i="5"/>
  <c r="F245" i="5"/>
  <c r="F244" i="5"/>
  <c r="F243" i="5"/>
  <c r="F241" i="5"/>
  <c r="F240" i="5"/>
  <c r="F238" i="5"/>
  <c r="F237" i="5"/>
  <c r="F236" i="5"/>
  <c r="F235" i="5"/>
  <c r="F233" i="5"/>
  <c r="F232" i="5"/>
  <c r="F231" i="5"/>
  <c r="F229" i="5"/>
  <c r="F228" i="5"/>
  <c r="F226" i="5"/>
  <c r="F225" i="5"/>
  <c r="F220" i="5"/>
  <c r="F219" i="5"/>
  <c r="F217" i="5"/>
  <c r="F216" i="5"/>
  <c r="F215" i="5"/>
  <c r="F214" i="5"/>
  <c r="F211" i="5"/>
  <c r="F210" i="5"/>
  <c r="F208" i="5"/>
  <c r="F207" i="5"/>
  <c r="F206" i="5"/>
  <c r="F205" i="5"/>
  <c r="F201" i="5"/>
  <c r="F200" i="5"/>
  <c r="F198" i="5"/>
  <c r="F197" i="5"/>
  <c r="F196" i="5"/>
  <c r="F195" i="5"/>
  <c r="F194" i="5"/>
  <c r="F191" i="5"/>
  <c r="F190" i="5"/>
  <c r="F189" i="5"/>
  <c r="F187" i="5"/>
  <c r="F185" i="5"/>
  <c r="F184" i="5"/>
  <c r="F182" i="5"/>
  <c r="F181" i="5"/>
  <c r="F180" i="5"/>
  <c r="F179" i="5"/>
  <c r="F178" i="5"/>
  <c r="F177" i="5"/>
  <c r="F171" i="5"/>
  <c r="F170" i="5"/>
  <c r="F168" i="5"/>
  <c r="F167" i="5"/>
  <c r="F163" i="5"/>
  <c r="F162" i="5"/>
  <c r="F161" i="5"/>
  <c r="F159" i="5"/>
  <c r="F157" i="5"/>
  <c r="F155" i="5"/>
  <c r="F154" i="5"/>
  <c r="F150" i="5"/>
  <c r="F148" i="5"/>
  <c r="F147" i="5"/>
  <c r="F145" i="5"/>
  <c r="F143" i="5"/>
  <c r="F142" i="5"/>
  <c r="F141" i="5"/>
  <c r="F140" i="5"/>
  <c r="F139" i="5"/>
  <c r="F138" i="5"/>
  <c r="F137" i="5"/>
  <c r="F136" i="5"/>
  <c r="F135" i="5"/>
  <c r="F134" i="5"/>
  <c r="F133" i="5"/>
  <c r="F130" i="5"/>
  <c r="F129" i="5"/>
  <c r="F127" i="5"/>
  <c r="F125" i="5"/>
  <c r="F123" i="5"/>
  <c r="F121" i="5"/>
  <c r="F118" i="5"/>
  <c r="F117" i="5"/>
  <c r="F116" i="5"/>
  <c r="F114" i="5"/>
  <c r="F113" i="5"/>
  <c r="F112" i="5"/>
  <c r="F111" i="5"/>
  <c r="F108" i="5"/>
  <c r="F107" i="5"/>
  <c r="F106" i="5"/>
  <c r="F105" i="5"/>
  <c r="F103" i="5"/>
  <c r="F102" i="5"/>
  <c r="F101" i="5"/>
  <c r="F100" i="5"/>
  <c r="F99" i="5"/>
  <c r="F97" i="5"/>
  <c r="F95" i="5"/>
  <c r="F92" i="5"/>
  <c r="F91" i="5"/>
  <c r="F90" i="5"/>
  <c r="F89" i="5"/>
  <c r="F88" i="5"/>
  <c r="F85" i="5"/>
  <c r="F83" i="5"/>
  <c r="F82" i="5"/>
  <c r="F81" i="5"/>
  <c r="F80" i="5"/>
  <c r="F79" i="5"/>
  <c r="F77" i="5"/>
  <c r="F76" i="5"/>
  <c r="F75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4" i="5"/>
  <c r="F53" i="5"/>
  <c r="F52" i="5"/>
  <c r="F50" i="5"/>
  <c r="F47" i="5"/>
  <c r="F46" i="5"/>
  <c r="F45" i="5"/>
  <c r="F44" i="5"/>
  <c r="F41" i="5"/>
  <c r="F40" i="5"/>
  <c r="F39" i="5"/>
  <c r="F38" i="5"/>
  <c r="F37" i="5"/>
  <c r="F36" i="5"/>
  <c r="F35" i="5"/>
  <c r="F34" i="5"/>
  <c r="F30" i="5"/>
  <c r="F29" i="5"/>
  <c r="F26" i="5"/>
  <c r="F25" i="5"/>
  <c r="F23" i="5"/>
  <c r="F22" i="5"/>
  <c r="F21" i="5"/>
  <c r="F20" i="5"/>
  <c r="F19" i="5"/>
  <c r="F17" i="5"/>
  <c r="F14" i="5"/>
  <c r="F13" i="5"/>
  <c r="F12" i="5"/>
  <c r="T387" i="5"/>
  <c r="S387" i="5"/>
  <c r="R387" i="5"/>
  <c r="Q387" i="5"/>
  <c r="T386" i="5"/>
  <c r="S386" i="5"/>
  <c r="R386" i="5"/>
  <c r="Q386" i="5"/>
  <c r="T382" i="5"/>
  <c r="S382" i="5"/>
  <c r="R382" i="5"/>
  <c r="Q382" i="5"/>
  <c r="T381" i="5"/>
  <c r="S381" i="5"/>
  <c r="R381" i="5"/>
  <c r="Q381" i="5"/>
  <c r="T378" i="5"/>
  <c r="S378" i="5"/>
  <c r="R378" i="5"/>
  <c r="Q378" i="5"/>
  <c r="T377" i="5"/>
  <c r="S377" i="5"/>
  <c r="R377" i="5"/>
  <c r="Q377" i="5"/>
  <c r="T376" i="5"/>
  <c r="S376" i="5"/>
  <c r="R376" i="5"/>
  <c r="Q376" i="5"/>
  <c r="T375" i="5"/>
  <c r="S375" i="5"/>
  <c r="R375" i="5"/>
  <c r="Q375" i="5"/>
  <c r="T372" i="5"/>
  <c r="S372" i="5"/>
  <c r="R372" i="5"/>
  <c r="Q372" i="5"/>
  <c r="T371" i="5"/>
  <c r="S371" i="5"/>
  <c r="R371" i="5"/>
  <c r="Q371" i="5"/>
  <c r="T370" i="5"/>
  <c r="S370" i="5"/>
  <c r="R370" i="5"/>
  <c r="Q370" i="5"/>
  <c r="T369" i="5"/>
  <c r="S369" i="5"/>
  <c r="R369" i="5"/>
  <c r="Q369" i="5"/>
  <c r="T365" i="5"/>
  <c r="S365" i="5"/>
  <c r="R365" i="5"/>
  <c r="Q365" i="5"/>
  <c r="T364" i="5"/>
  <c r="S364" i="5"/>
  <c r="R364" i="5"/>
  <c r="Q364" i="5"/>
  <c r="T360" i="5"/>
  <c r="S360" i="5"/>
  <c r="R360" i="5"/>
  <c r="Q360" i="5"/>
  <c r="T359" i="5"/>
  <c r="S359" i="5"/>
  <c r="R359" i="5"/>
  <c r="Q359" i="5"/>
  <c r="T355" i="5"/>
  <c r="S355" i="5"/>
  <c r="R355" i="5"/>
  <c r="Q355" i="5"/>
  <c r="T354" i="5"/>
  <c r="S354" i="5"/>
  <c r="R354" i="5"/>
  <c r="Q354" i="5"/>
  <c r="T353" i="5"/>
  <c r="S353" i="5"/>
  <c r="R353" i="5"/>
  <c r="Q353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9" i="5"/>
  <c r="S349" i="5"/>
  <c r="R349" i="5"/>
  <c r="Q349" i="5"/>
  <c r="T348" i="5"/>
  <c r="S348" i="5"/>
  <c r="R348" i="5"/>
  <c r="Q348" i="5"/>
  <c r="T347" i="5"/>
  <c r="S347" i="5"/>
  <c r="R347" i="5"/>
  <c r="Q347" i="5"/>
  <c r="T346" i="5"/>
  <c r="S346" i="5"/>
  <c r="R346" i="5"/>
  <c r="Q346" i="5"/>
  <c r="S345" i="5"/>
  <c r="Q345" i="5"/>
  <c r="T344" i="5"/>
  <c r="S344" i="5"/>
  <c r="R344" i="5"/>
  <c r="Q344" i="5"/>
  <c r="T341" i="5"/>
  <c r="S341" i="5"/>
  <c r="R341" i="5"/>
  <c r="Q341" i="5"/>
  <c r="T340" i="5"/>
  <c r="S340" i="5"/>
  <c r="R340" i="5"/>
  <c r="Q340" i="5"/>
  <c r="T339" i="5"/>
  <c r="S339" i="5"/>
  <c r="R339" i="5"/>
  <c r="Q339" i="5"/>
  <c r="T338" i="5"/>
  <c r="S338" i="5"/>
  <c r="R338" i="5"/>
  <c r="Q338" i="5"/>
  <c r="T337" i="5"/>
  <c r="S337" i="5"/>
  <c r="R337" i="5"/>
  <c r="Q337" i="5"/>
  <c r="S336" i="5"/>
  <c r="Q336" i="5"/>
  <c r="T334" i="5"/>
  <c r="S334" i="5"/>
  <c r="R334" i="5"/>
  <c r="Q334" i="5"/>
  <c r="T333" i="5"/>
  <c r="S333" i="5"/>
  <c r="R333" i="5"/>
  <c r="Q333" i="5"/>
  <c r="T332" i="5"/>
  <c r="S332" i="5"/>
  <c r="R332" i="5"/>
  <c r="Q332" i="5"/>
  <c r="T331" i="5"/>
  <c r="S331" i="5"/>
  <c r="R331" i="5"/>
  <c r="Q331" i="5"/>
  <c r="T330" i="5"/>
  <c r="S330" i="5"/>
  <c r="R330" i="5"/>
  <c r="Q330" i="5"/>
  <c r="T329" i="5"/>
  <c r="S329" i="5"/>
  <c r="R329" i="5"/>
  <c r="Q329" i="5"/>
  <c r="S328" i="5"/>
  <c r="Q328" i="5"/>
  <c r="T326" i="5"/>
  <c r="S326" i="5"/>
  <c r="R326" i="5"/>
  <c r="Q326" i="5"/>
  <c r="T325" i="5"/>
  <c r="S325" i="5"/>
  <c r="R325" i="5"/>
  <c r="Q325" i="5"/>
  <c r="T324" i="5"/>
  <c r="S324" i="5"/>
  <c r="R324" i="5"/>
  <c r="Q324" i="5"/>
  <c r="T323" i="5"/>
  <c r="S323" i="5"/>
  <c r="R323" i="5"/>
  <c r="Q323" i="5"/>
  <c r="T322" i="5"/>
  <c r="S322" i="5"/>
  <c r="R322" i="5"/>
  <c r="Q322" i="5"/>
  <c r="S321" i="5"/>
  <c r="Q321" i="5"/>
  <c r="T318" i="5"/>
  <c r="S318" i="5"/>
  <c r="R318" i="5"/>
  <c r="Q318" i="5"/>
  <c r="T317" i="5"/>
  <c r="S317" i="5"/>
  <c r="R317" i="5"/>
  <c r="Q317" i="5"/>
  <c r="T316" i="5"/>
  <c r="S316" i="5"/>
  <c r="R316" i="5"/>
  <c r="Q316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S312" i="5"/>
  <c r="Q312" i="5"/>
  <c r="T310" i="5"/>
  <c r="S310" i="5"/>
  <c r="R310" i="5"/>
  <c r="Q310" i="5"/>
  <c r="T309" i="5"/>
  <c r="S309" i="5"/>
  <c r="R309" i="5"/>
  <c r="Q309" i="5"/>
  <c r="T308" i="5"/>
  <c r="S308" i="5"/>
  <c r="R308" i="5"/>
  <c r="Q308" i="5"/>
  <c r="T307" i="5"/>
  <c r="S307" i="5"/>
  <c r="R307" i="5"/>
  <c r="Q307" i="5"/>
  <c r="T305" i="5"/>
  <c r="S305" i="5"/>
  <c r="R305" i="5"/>
  <c r="Q305" i="5"/>
  <c r="T304" i="5"/>
  <c r="S304" i="5"/>
  <c r="R304" i="5"/>
  <c r="Q304" i="5"/>
  <c r="T303" i="5"/>
  <c r="S303" i="5"/>
  <c r="R303" i="5"/>
  <c r="Q303" i="5"/>
  <c r="T302" i="5"/>
  <c r="S302" i="5"/>
  <c r="R302" i="5"/>
  <c r="Q302" i="5"/>
  <c r="T301" i="5"/>
  <c r="S301" i="5"/>
  <c r="R301" i="5"/>
  <c r="Q301" i="5"/>
  <c r="T300" i="5"/>
  <c r="S300" i="5"/>
  <c r="R300" i="5"/>
  <c r="Q300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4" i="5"/>
  <c r="S294" i="5"/>
  <c r="R294" i="5"/>
  <c r="Q294" i="5"/>
  <c r="T293" i="5"/>
  <c r="S293" i="5"/>
  <c r="R293" i="5"/>
  <c r="Q293" i="5"/>
  <c r="T292" i="5"/>
  <c r="S292" i="5"/>
  <c r="R292" i="5"/>
  <c r="Q292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6" i="5"/>
  <c r="S286" i="5"/>
  <c r="R286" i="5"/>
  <c r="Q286" i="5"/>
  <c r="T285" i="5"/>
  <c r="S285" i="5"/>
  <c r="R285" i="5"/>
  <c r="Q285" i="5"/>
  <c r="T284" i="5"/>
  <c r="S284" i="5"/>
  <c r="R284" i="5"/>
  <c r="Q284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8" i="5"/>
  <c r="S278" i="5"/>
  <c r="R278" i="5"/>
  <c r="Q278" i="5"/>
  <c r="T277" i="5"/>
  <c r="S277" i="5"/>
  <c r="R277" i="5"/>
  <c r="Q277" i="5"/>
  <c r="T275" i="5"/>
  <c r="S275" i="5"/>
  <c r="R275" i="5"/>
  <c r="Q275" i="5"/>
  <c r="T274" i="5"/>
  <c r="S274" i="5"/>
  <c r="R274" i="5"/>
  <c r="Q274" i="5"/>
  <c r="T273" i="5"/>
  <c r="S273" i="5"/>
  <c r="R273" i="5"/>
  <c r="Q273" i="5"/>
  <c r="T272" i="5"/>
  <c r="S272" i="5"/>
  <c r="R272" i="5"/>
  <c r="Q272" i="5"/>
  <c r="T271" i="5"/>
  <c r="S271" i="5"/>
  <c r="R271" i="5"/>
  <c r="Q271" i="5"/>
  <c r="T270" i="5"/>
  <c r="S270" i="5"/>
  <c r="R270" i="5"/>
  <c r="Q270" i="5"/>
  <c r="T269" i="5"/>
  <c r="S269" i="5"/>
  <c r="R269" i="5"/>
  <c r="Q269" i="5"/>
  <c r="T267" i="5"/>
  <c r="S267" i="5"/>
  <c r="R267" i="5"/>
  <c r="Q267" i="5"/>
  <c r="T266" i="5"/>
  <c r="S266" i="5"/>
  <c r="R266" i="5"/>
  <c r="Q266" i="5"/>
  <c r="T265" i="5"/>
  <c r="S265" i="5"/>
  <c r="R265" i="5"/>
  <c r="Q265" i="5"/>
  <c r="T264" i="5"/>
  <c r="S264" i="5"/>
  <c r="R264" i="5"/>
  <c r="Q264" i="5"/>
  <c r="T263" i="5"/>
  <c r="S263" i="5"/>
  <c r="R263" i="5"/>
  <c r="Q263" i="5"/>
  <c r="T262" i="5"/>
  <c r="S262" i="5"/>
  <c r="R262" i="5"/>
  <c r="Q262" i="5"/>
  <c r="T261" i="5"/>
  <c r="S261" i="5"/>
  <c r="R261" i="5"/>
  <c r="Q261" i="5"/>
  <c r="T260" i="5"/>
  <c r="S260" i="5"/>
  <c r="R260" i="5"/>
  <c r="Q260" i="5"/>
  <c r="T255" i="5"/>
  <c r="S255" i="5"/>
  <c r="R255" i="5"/>
  <c r="Q255" i="5"/>
  <c r="T254" i="5"/>
  <c r="S254" i="5"/>
  <c r="R254" i="5"/>
  <c r="Q254" i="5"/>
  <c r="T253" i="5"/>
  <c r="S253" i="5"/>
  <c r="R253" i="5"/>
  <c r="Q253" i="5"/>
  <c r="T252" i="5"/>
  <c r="S252" i="5"/>
  <c r="R252" i="5"/>
  <c r="Q252" i="5"/>
  <c r="T251" i="5"/>
  <c r="S251" i="5"/>
  <c r="R251" i="5"/>
  <c r="Q251" i="5"/>
  <c r="T250" i="5"/>
  <c r="S250" i="5"/>
  <c r="R250" i="5"/>
  <c r="Q250" i="5"/>
  <c r="T249" i="5"/>
  <c r="S249" i="5"/>
  <c r="R249" i="5"/>
  <c r="Q249" i="5"/>
  <c r="T248" i="5"/>
  <c r="S248" i="5"/>
  <c r="R248" i="5"/>
  <c r="Q248" i="5"/>
  <c r="T245" i="5"/>
  <c r="S245" i="5"/>
  <c r="R245" i="5"/>
  <c r="Q245" i="5"/>
  <c r="T244" i="5"/>
  <c r="S244" i="5"/>
  <c r="R244" i="5"/>
  <c r="Q244" i="5"/>
  <c r="T243" i="5"/>
  <c r="S243" i="5"/>
  <c r="R243" i="5"/>
  <c r="Q243" i="5"/>
  <c r="T241" i="5"/>
  <c r="S241" i="5"/>
  <c r="R241" i="5"/>
  <c r="Q241" i="5"/>
  <c r="T240" i="5"/>
  <c r="S240" i="5"/>
  <c r="R240" i="5"/>
  <c r="Q240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5" i="5"/>
  <c r="S235" i="5"/>
  <c r="R235" i="5"/>
  <c r="Q235" i="5"/>
  <c r="T234" i="5"/>
  <c r="S234" i="5"/>
  <c r="R234" i="5"/>
  <c r="Q234" i="5"/>
  <c r="T233" i="5"/>
  <c r="S233" i="5"/>
  <c r="R233" i="5"/>
  <c r="Q233" i="5"/>
  <c r="T232" i="5"/>
  <c r="S232" i="5"/>
  <c r="R232" i="5"/>
  <c r="Q232" i="5"/>
  <c r="T231" i="5"/>
  <c r="S231" i="5"/>
  <c r="R231" i="5"/>
  <c r="Q231" i="5"/>
  <c r="T229" i="5"/>
  <c r="S229" i="5"/>
  <c r="R229" i="5"/>
  <c r="Q229" i="5"/>
  <c r="T228" i="5"/>
  <c r="S228" i="5"/>
  <c r="R228" i="5"/>
  <c r="Q228" i="5"/>
  <c r="T226" i="5"/>
  <c r="S226" i="5"/>
  <c r="R226" i="5"/>
  <c r="Q226" i="5"/>
  <c r="T225" i="5"/>
  <c r="S225" i="5"/>
  <c r="R225" i="5"/>
  <c r="Q225" i="5"/>
  <c r="T220" i="5"/>
  <c r="S220" i="5"/>
  <c r="R220" i="5"/>
  <c r="Q220" i="5"/>
  <c r="T219" i="5"/>
  <c r="S219" i="5"/>
  <c r="R219" i="5"/>
  <c r="Q219" i="5"/>
  <c r="T218" i="5"/>
  <c r="S218" i="5"/>
  <c r="R218" i="5"/>
  <c r="Q218" i="5"/>
  <c r="T217" i="5"/>
  <c r="S217" i="5"/>
  <c r="R217" i="5"/>
  <c r="Q217" i="5"/>
  <c r="T216" i="5"/>
  <c r="S216" i="5"/>
  <c r="R216" i="5"/>
  <c r="Q216" i="5"/>
  <c r="T215" i="5"/>
  <c r="S215" i="5"/>
  <c r="R215" i="5"/>
  <c r="Q215" i="5"/>
  <c r="T214" i="5"/>
  <c r="S214" i="5"/>
  <c r="R214" i="5"/>
  <c r="Q214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8" i="5"/>
  <c r="S208" i="5"/>
  <c r="R208" i="5"/>
  <c r="Q208" i="5"/>
  <c r="T207" i="5"/>
  <c r="S207" i="5"/>
  <c r="R207" i="5"/>
  <c r="Q207" i="5"/>
  <c r="T206" i="5"/>
  <c r="S206" i="5"/>
  <c r="R206" i="5"/>
  <c r="Q206" i="5"/>
  <c r="T205" i="5"/>
  <c r="S205" i="5"/>
  <c r="R205" i="5"/>
  <c r="Q205" i="5"/>
  <c r="T201" i="5"/>
  <c r="S201" i="5"/>
  <c r="R201" i="5"/>
  <c r="Q201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6" i="5"/>
  <c r="S196" i="5"/>
  <c r="R196" i="5"/>
  <c r="Q196" i="5"/>
  <c r="T195" i="5"/>
  <c r="S195" i="5"/>
  <c r="R195" i="5"/>
  <c r="Q195" i="5"/>
  <c r="T194" i="5"/>
  <c r="S194" i="5"/>
  <c r="R194" i="5"/>
  <c r="Q194" i="5"/>
  <c r="T191" i="5"/>
  <c r="S191" i="5"/>
  <c r="R191" i="5"/>
  <c r="Q191" i="5"/>
  <c r="T190" i="5"/>
  <c r="S190" i="5"/>
  <c r="R190" i="5"/>
  <c r="Q190" i="5"/>
  <c r="T189" i="5"/>
  <c r="S189" i="5"/>
  <c r="R189" i="5"/>
  <c r="Q189" i="5"/>
  <c r="T187" i="5"/>
  <c r="S187" i="5"/>
  <c r="R187" i="5"/>
  <c r="Q187" i="5"/>
  <c r="T186" i="5"/>
  <c r="S186" i="5"/>
  <c r="R186" i="5"/>
  <c r="Q186" i="5"/>
  <c r="T185" i="5"/>
  <c r="S185" i="5"/>
  <c r="R185" i="5"/>
  <c r="Q185" i="5"/>
  <c r="T184" i="5"/>
  <c r="S184" i="5"/>
  <c r="R184" i="5"/>
  <c r="Q184" i="5"/>
  <c r="T182" i="5"/>
  <c r="S182" i="5"/>
  <c r="R182" i="5"/>
  <c r="Q182" i="5"/>
  <c r="T181" i="5"/>
  <c r="S181" i="5"/>
  <c r="R181" i="5"/>
  <c r="Q181" i="5"/>
  <c r="T180" i="5"/>
  <c r="S180" i="5"/>
  <c r="R180" i="5"/>
  <c r="Q180" i="5"/>
  <c r="T179" i="5"/>
  <c r="S179" i="5"/>
  <c r="R179" i="5"/>
  <c r="Q179" i="5"/>
  <c r="T178" i="5"/>
  <c r="S178" i="5"/>
  <c r="R178" i="5"/>
  <c r="Q178" i="5"/>
  <c r="T177" i="5"/>
  <c r="S177" i="5"/>
  <c r="R177" i="5"/>
  <c r="Q177" i="5"/>
  <c r="T171" i="5"/>
  <c r="S171" i="5"/>
  <c r="R171" i="5"/>
  <c r="Q171" i="5"/>
  <c r="T170" i="5"/>
  <c r="S170" i="5"/>
  <c r="R170" i="5"/>
  <c r="Q170" i="5"/>
  <c r="T169" i="5"/>
  <c r="S169" i="5"/>
  <c r="T168" i="5"/>
  <c r="S168" i="5"/>
  <c r="R168" i="5"/>
  <c r="Q168" i="5"/>
  <c r="T167" i="5"/>
  <c r="S167" i="5"/>
  <c r="R167" i="5"/>
  <c r="Q167" i="5"/>
  <c r="T163" i="5"/>
  <c r="S163" i="5"/>
  <c r="R163" i="5"/>
  <c r="Q163" i="5"/>
  <c r="T162" i="5"/>
  <c r="S162" i="5"/>
  <c r="R162" i="5"/>
  <c r="Q162" i="5"/>
  <c r="T161" i="5"/>
  <c r="S161" i="5"/>
  <c r="R161" i="5"/>
  <c r="Q161" i="5"/>
  <c r="T160" i="5"/>
  <c r="S160" i="5"/>
  <c r="T159" i="5"/>
  <c r="S159" i="5"/>
  <c r="R159" i="5"/>
  <c r="Q159" i="5"/>
  <c r="T157" i="5"/>
  <c r="S157" i="5"/>
  <c r="R157" i="5"/>
  <c r="Q157" i="5"/>
  <c r="T156" i="5"/>
  <c r="S156" i="5"/>
  <c r="T155" i="5"/>
  <c r="S155" i="5"/>
  <c r="R155" i="5"/>
  <c r="Q155" i="5"/>
  <c r="T154" i="5"/>
  <c r="S154" i="5"/>
  <c r="R154" i="5"/>
  <c r="Q154" i="5"/>
  <c r="T150" i="5"/>
  <c r="S150" i="5"/>
  <c r="R150" i="5"/>
  <c r="Q150" i="5"/>
  <c r="T149" i="5"/>
  <c r="S149" i="5"/>
  <c r="R149" i="5"/>
  <c r="Q149" i="5"/>
  <c r="T148" i="5"/>
  <c r="S148" i="5"/>
  <c r="R148" i="5"/>
  <c r="Q148" i="5"/>
  <c r="T147" i="5"/>
  <c r="S147" i="5"/>
  <c r="T146" i="5"/>
  <c r="S146" i="5"/>
  <c r="R146" i="5"/>
  <c r="Q146" i="5"/>
  <c r="T145" i="5"/>
  <c r="S145" i="5"/>
  <c r="R145" i="5"/>
  <c r="Q145" i="5"/>
  <c r="T144" i="5"/>
  <c r="S144" i="5"/>
  <c r="R144" i="5"/>
  <c r="Q144" i="5"/>
  <c r="T143" i="5"/>
  <c r="S143" i="5"/>
  <c r="R143" i="5"/>
  <c r="Q143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5" i="5"/>
  <c r="S135" i="5"/>
  <c r="R135" i="5"/>
  <c r="Q135" i="5"/>
  <c r="T134" i="5"/>
  <c r="S134" i="5"/>
  <c r="R134" i="5"/>
  <c r="Q134" i="5"/>
  <c r="T133" i="5"/>
  <c r="S133" i="5"/>
  <c r="R133" i="5"/>
  <c r="Q133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R124" i="5"/>
  <c r="Q124" i="5"/>
  <c r="T123" i="5"/>
  <c r="S123" i="5"/>
  <c r="R123" i="5"/>
  <c r="Q123" i="5"/>
  <c r="T121" i="5"/>
  <c r="S121" i="5"/>
  <c r="R121" i="5"/>
  <c r="Q121" i="5"/>
  <c r="T120" i="5"/>
  <c r="S120" i="5"/>
  <c r="R120" i="5"/>
  <c r="Q120" i="5"/>
  <c r="T119" i="5"/>
  <c r="S119" i="5"/>
  <c r="R119" i="5"/>
  <c r="Q119" i="5"/>
  <c r="T118" i="5"/>
  <c r="S118" i="5"/>
  <c r="R118" i="5"/>
  <c r="Q118" i="5"/>
  <c r="T117" i="5"/>
  <c r="S117" i="5"/>
  <c r="R117" i="5"/>
  <c r="Q117" i="5"/>
  <c r="T116" i="5"/>
  <c r="S116" i="5"/>
  <c r="R116" i="5"/>
  <c r="Q116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T112" i="5"/>
  <c r="S112" i="5"/>
  <c r="R112" i="5"/>
  <c r="Q112" i="5"/>
  <c r="T111" i="5"/>
  <c r="S111" i="5"/>
  <c r="R111" i="5"/>
  <c r="Q111" i="5"/>
  <c r="T108" i="5"/>
  <c r="S108" i="5"/>
  <c r="R108" i="5"/>
  <c r="Q108" i="5"/>
  <c r="T107" i="5"/>
  <c r="S107" i="5"/>
  <c r="R107" i="5"/>
  <c r="Q107" i="5"/>
  <c r="T106" i="5"/>
  <c r="S106" i="5"/>
  <c r="R106" i="5"/>
  <c r="Q106" i="5"/>
  <c r="T105" i="5"/>
  <c r="S105" i="5"/>
  <c r="R105" i="5"/>
  <c r="Q105" i="5"/>
  <c r="T103" i="5"/>
  <c r="S103" i="5"/>
  <c r="R103" i="5"/>
  <c r="Q103" i="5"/>
  <c r="T102" i="5"/>
  <c r="S102" i="5"/>
  <c r="T101" i="5"/>
  <c r="S101" i="5"/>
  <c r="R101" i="5"/>
  <c r="Q101" i="5"/>
  <c r="T100" i="5"/>
  <c r="S100" i="5"/>
  <c r="R100" i="5"/>
  <c r="Q100" i="5"/>
  <c r="T99" i="5"/>
  <c r="S99" i="5"/>
  <c r="R99" i="5"/>
  <c r="Q99" i="5"/>
  <c r="T98" i="5"/>
  <c r="S98" i="5"/>
  <c r="R98" i="5"/>
  <c r="Q98" i="5"/>
  <c r="T97" i="5"/>
  <c r="S97" i="5"/>
  <c r="R97" i="5"/>
  <c r="Q97" i="5"/>
  <c r="T95" i="5"/>
  <c r="S95" i="5"/>
  <c r="R95" i="5"/>
  <c r="Q95" i="5"/>
  <c r="T94" i="5"/>
  <c r="S94" i="5"/>
  <c r="R94" i="5"/>
  <c r="Q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5" i="5"/>
  <c r="S85" i="5"/>
  <c r="R85" i="5"/>
  <c r="Q85" i="5"/>
  <c r="T84" i="5"/>
  <c r="S84" i="5"/>
  <c r="R84" i="5"/>
  <c r="Q84" i="5"/>
  <c r="T83" i="5"/>
  <c r="S83" i="5"/>
  <c r="T82" i="5"/>
  <c r="S82" i="5"/>
  <c r="R82" i="5"/>
  <c r="Q82" i="5"/>
  <c r="T81" i="5"/>
  <c r="S81" i="5"/>
  <c r="R81" i="5"/>
  <c r="Q81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R77" i="5"/>
  <c r="Q77" i="5"/>
  <c r="T76" i="5"/>
  <c r="S76" i="5"/>
  <c r="R76" i="5"/>
  <c r="Q76" i="5"/>
  <c r="T75" i="5"/>
  <c r="S75" i="5"/>
  <c r="R75" i="5"/>
  <c r="Q75" i="5"/>
  <c r="T70" i="5"/>
  <c r="S70" i="5"/>
  <c r="R70" i="5"/>
  <c r="Q70" i="5"/>
  <c r="T69" i="5"/>
  <c r="S69" i="5"/>
  <c r="R69" i="5"/>
  <c r="Q69" i="5"/>
  <c r="T68" i="5"/>
  <c r="S68" i="5"/>
  <c r="R68" i="5"/>
  <c r="Q68" i="5"/>
  <c r="T67" i="5"/>
  <c r="S67" i="5"/>
  <c r="T66" i="5"/>
  <c r="S66" i="5"/>
  <c r="R66" i="5"/>
  <c r="Q66" i="5"/>
  <c r="T65" i="5"/>
  <c r="S65" i="5"/>
  <c r="R65" i="5"/>
  <c r="Q65" i="5"/>
  <c r="T64" i="5"/>
  <c r="S64" i="5"/>
  <c r="R64" i="5"/>
  <c r="Q64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T59" i="5"/>
  <c r="S59" i="5"/>
  <c r="R59" i="5"/>
  <c r="Q59" i="5"/>
  <c r="T58" i="5"/>
  <c r="S58" i="5"/>
  <c r="R58" i="5"/>
  <c r="Q58" i="5"/>
  <c r="T57" i="5"/>
  <c r="S57" i="5"/>
  <c r="R57" i="5"/>
  <c r="Q57" i="5"/>
  <c r="T54" i="5"/>
  <c r="S54" i="5"/>
  <c r="R54" i="5"/>
  <c r="Q54" i="5"/>
  <c r="T53" i="5"/>
  <c r="S53" i="5"/>
  <c r="R53" i="5"/>
  <c r="Q53" i="5"/>
  <c r="T52" i="5"/>
  <c r="S52" i="5"/>
  <c r="R52" i="5"/>
  <c r="Q52" i="5"/>
  <c r="T50" i="5"/>
  <c r="S50" i="5"/>
  <c r="R50" i="5"/>
  <c r="Q50" i="5"/>
  <c r="T47" i="5"/>
  <c r="S47" i="5"/>
  <c r="R47" i="5"/>
  <c r="Q47" i="5"/>
  <c r="T46" i="5"/>
  <c r="S46" i="5"/>
  <c r="R46" i="5"/>
  <c r="Q46" i="5"/>
  <c r="T45" i="5"/>
  <c r="S45" i="5"/>
  <c r="R45" i="5"/>
  <c r="Q45" i="5"/>
  <c r="T44" i="5"/>
  <c r="S44" i="5"/>
  <c r="R44" i="5"/>
  <c r="Q44" i="5"/>
  <c r="T41" i="5"/>
  <c r="S41" i="5"/>
  <c r="R41" i="5"/>
  <c r="Q41" i="5"/>
  <c r="T40" i="5"/>
  <c r="S40" i="5"/>
  <c r="R40" i="5"/>
  <c r="Q40" i="5"/>
  <c r="T39" i="5"/>
  <c r="S39" i="5"/>
  <c r="R39" i="5"/>
  <c r="Q39" i="5"/>
  <c r="T38" i="5"/>
  <c r="S38" i="5"/>
  <c r="R38" i="5"/>
  <c r="Q38" i="5"/>
  <c r="T37" i="5"/>
  <c r="S37" i="5"/>
  <c r="R37" i="5"/>
  <c r="Q37" i="5"/>
  <c r="T36" i="5"/>
  <c r="S36" i="5"/>
  <c r="R36" i="5"/>
  <c r="Q36" i="5"/>
  <c r="T35" i="5"/>
  <c r="S35" i="5"/>
  <c r="R35" i="5"/>
  <c r="Q35" i="5"/>
  <c r="T34" i="5"/>
  <c r="S34" i="5"/>
  <c r="R34" i="5"/>
  <c r="Q34" i="5"/>
  <c r="T33" i="5"/>
  <c r="S33" i="5"/>
  <c r="R33" i="5"/>
  <c r="Q33" i="5"/>
  <c r="T32" i="5"/>
  <c r="S32" i="5"/>
  <c r="R32" i="5"/>
  <c r="Q32" i="5"/>
  <c r="T31" i="5"/>
  <c r="S31" i="5"/>
  <c r="Q31" i="5"/>
  <c r="T30" i="5"/>
  <c r="S30" i="5"/>
  <c r="R30" i="5"/>
  <c r="Q30" i="5"/>
  <c r="T29" i="5"/>
  <c r="S29" i="5"/>
  <c r="R29" i="5"/>
  <c r="Q29" i="5"/>
  <c r="T26" i="5"/>
  <c r="S26" i="5"/>
  <c r="R26" i="5"/>
  <c r="Q26" i="5"/>
  <c r="T25" i="5"/>
  <c r="S25" i="5"/>
  <c r="R25" i="5"/>
  <c r="Q25" i="5"/>
  <c r="T24" i="5"/>
  <c r="S24" i="5"/>
  <c r="R24" i="5"/>
  <c r="Q24" i="5"/>
  <c r="T23" i="5"/>
  <c r="S23" i="5"/>
  <c r="T22" i="5"/>
  <c r="S22" i="5"/>
  <c r="R22" i="5"/>
  <c r="Q22" i="5"/>
  <c r="T21" i="5"/>
  <c r="S21" i="5"/>
  <c r="R21" i="5"/>
  <c r="Q21" i="5"/>
  <c r="T20" i="5"/>
  <c r="S20" i="5"/>
  <c r="R20" i="5"/>
  <c r="Q20" i="5"/>
  <c r="T19" i="5"/>
  <c r="S19" i="5"/>
  <c r="R19" i="5"/>
  <c r="Q19" i="5"/>
  <c r="S18" i="5"/>
  <c r="Q18" i="5"/>
  <c r="T17" i="5"/>
  <c r="S17" i="5"/>
  <c r="R17" i="5"/>
  <c r="Q17" i="5"/>
  <c r="T14" i="5"/>
  <c r="S14" i="5"/>
  <c r="R14" i="5"/>
  <c r="Q14" i="5"/>
  <c r="T13" i="5"/>
  <c r="S13" i="5"/>
  <c r="R13" i="5"/>
  <c r="Q13" i="5"/>
  <c r="T12" i="5"/>
  <c r="S12" i="5"/>
  <c r="R12" i="5"/>
  <c r="Q12" i="5"/>
  <c r="T11" i="5"/>
  <c r="S11" i="5"/>
  <c r="R11" i="5"/>
  <c r="Q11" i="5"/>
  <c r="O388" i="5"/>
  <c r="N388" i="5"/>
  <c r="M388" i="5"/>
  <c r="L388" i="5"/>
  <c r="J388" i="5"/>
  <c r="T388" i="5" s="1"/>
  <c r="I388" i="5"/>
  <c r="S388" i="5" s="1"/>
  <c r="H388" i="5"/>
  <c r="R388" i="5" s="1"/>
  <c r="G388" i="5"/>
  <c r="Q388" i="5" s="1"/>
  <c r="E388" i="5"/>
  <c r="D388" i="5"/>
  <c r="C388" i="5"/>
  <c r="B388" i="5"/>
  <c r="J22" i="2"/>
  <c r="J21" i="2"/>
  <c r="J19" i="2"/>
  <c r="J18" i="2"/>
  <c r="J17" i="2"/>
  <c r="J15" i="2"/>
  <c r="J14" i="2"/>
  <c r="J13" i="2"/>
  <c r="J11" i="2"/>
  <c r="J10" i="2"/>
  <c r="J9" i="2"/>
  <c r="J8" i="2"/>
  <c r="G22" i="2"/>
  <c r="G21" i="2"/>
  <c r="G20" i="2"/>
  <c r="G19" i="2"/>
  <c r="G18" i="2"/>
  <c r="G17" i="2"/>
  <c r="G15" i="2"/>
  <c r="G14" i="2"/>
  <c r="G13" i="2"/>
  <c r="G11" i="2"/>
  <c r="G10" i="2"/>
  <c r="G9" i="2"/>
  <c r="G8" i="2"/>
  <c r="D22" i="2"/>
  <c r="D21" i="2"/>
  <c r="D20" i="2"/>
  <c r="D19" i="2"/>
  <c r="D18" i="2"/>
  <c r="D17" i="2"/>
  <c r="D15" i="2"/>
  <c r="D14" i="2"/>
  <c r="D13" i="2"/>
  <c r="D11" i="2"/>
  <c r="D10" i="2"/>
  <c r="D9" i="2"/>
  <c r="D8" i="2"/>
  <c r="I23" i="2" l="1"/>
  <c r="H23" i="2"/>
  <c r="F23" i="2"/>
  <c r="E23" i="2"/>
  <c r="C23" i="2"/>
  <c r="B23" i="2"/>
  <c r="K23" i="2" l="1"/>
  <c r="D23" i="2"/>
  <c r="L23" i="2"/>
  <c r="G23" i="2"/>
  <c r="J23" i="2"/>
  <c r="C383" i="5"/>
  <c r="D383" i="5"/>
  <c r="E383" i="5"/>
  <c r="G383" i="5"/>
  <c r="H383" i="5"/>
  <c r="I383" i="5"/>
  <c r="J383" i="5"/>
  <c r="T383" i="5" s="1"/>
  <c r="L383" i="5"/>
  <c r="M383" i="5"/>
  <c r="N383" i="5"/>
  <c r="O383" i="5"/>
  <c r="B383" i="5"/>
  <c r="M23" i="2" l="1"/>
  <c r="R383" i="5"/>
  <c r="S383" i="5"/>
  <c r="Q383" i="5"/>
</calcChain>
</file>

<file path=xl/sharedStrings.xml><?xml version="1.0" encoding="utf-8"?>
<sst xmlns="http://schemas.openxmlformats.org/spreadsheetml/2006/main" count="792" uniqueCount="334">
  <si>
    <t>Category</t>
  </si>
  <si>
    <t>Production</t>
  </si>
  <si>
    <t>Domestic Sales</t>
  </si>
  <si>
    <t>Exports</t>
  </si>
  <si>
    <t>Segment/Subsegment</t>
  </si>
  <si>
    <t>August</t>
  </si>
  <si>
    <t>Passenger Cars</t>
  </si>
  <si>
    <t>Vans</t>
  </si>
  <si>
    <t>Passenger Carrier</t>
  </si>
  <si>
    <t>Goods Carrier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</si>
  <si>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</si>
  <si>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</si>
  <si>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</si>
  <si>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</si>
  <si>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</si>
  <si>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</si>
  <si>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</si>
  <si>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Grand Total of All Categories</t>
  </si>
  <si>
    <t>(Number of Vehicles)</t>
  </si>
  <si>
    <t>April-August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</si>
  <si>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</si>
  <si>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</si>
  <si>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</si>
  <si>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</si>
  <si>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</si>
  <si>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</si>
  <si>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</si>
  <si>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</si>
  <si>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</si>
  <si>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</si>
  <si>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</si>
  <si>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</si>
  <si>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</si>
  <si>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</si>
  <si>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</si>
  <si>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</si>
  <si>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</si>
  <si>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</si>
  <si>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</si>
  <si>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Piaggio Vehicles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</si>
  <si>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</si>
  <si>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</si>
  <si>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</si>
  <si>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</si>
  <si>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</si>
  <si>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</si>
  <si>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</si>
  <si>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</si>
  <si>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</si>
  <si>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</si>
  <si>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</si>
  <si>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</si>
  <si>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</si>
  <si>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</si>
  <si>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</si>
  <si>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</si>
  <si>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</si>
  <si>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</si>
  <si>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</si>
  <si>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</si>
  <si>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</si>
  <si>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</si>
  <si>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C: Mopeds</t>
  </si>
  <si>
    <t>Total D: Electric Two Wheelers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</si>
  <si>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</si>
  <si>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</si>
  <si>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</si>
  <si>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</si>
  <si>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</si>
  <si>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</si>
  <si>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</si>
  <si>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</si>
  <si>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</si>
  <si>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</si>
  <si>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</si>
  <si>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</si>
  <si>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</si>
  <si>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</si>
  <si>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</si>
  <si>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</si>
  <si>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</si>
  <si>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</si>
  <si>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</si>
  <si>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</si>
  <si>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</si>
  <si>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</si>
  <si>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</si>
  <si>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</si>
  <si>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</si>
  <si>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</si>
  <si>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</si>
  <si>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</si>
  <si>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</si>
  <si>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</si>
  <si>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</si>
  <si>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</si>
  <si>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</si>
  <si>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</si>
  <si>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</si>
  <si>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</si>
  <si>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</si>
  <si>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</si>
  <si>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</si>
  <si>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</si>
  <si>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</si>
  <si>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</si>
  <si>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</si>
  <si>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</si>
  <si>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(Bolero,Kuv100,Thar,Tuv300,Xuv300)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</si>
  <si>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</si>
  <si>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</si>
  <si>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</si>
  <si>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</si>
  <si>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</si>
  <si>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(Trax)</t>
  </si>
  <si>
    <t>Hyundai Motor India Ltd (Creta)</t>
  </si>
  <si>
    <t>Kia Motors India Pvt Ltd (Seltos)</t>
  </si>
  <si>
    <t>Nissan Motor India Pvt Ltd (Kicks)</t>
  </si>
  <si>
    <t>Renault India Pvt Ltd (Duster)</t>
  </si>
  <si>
    <t>SkodaAuto India Pvt Ltd (Kushaq)</t>
  </si>
  <si>
    <t>Volkswagen India Pvt Ltd (T-Roc)</t>
  </si>
  <si>
    <t>Total UV1</t>
  </si>
  <si>
    <t>UV2 : Length between 4400 - 4700 mm &amp; Price &lt;20 Lakhs</t>
  </si>
  <si>
    <t>Honda Cars India Ltd (BR-V)</t>
  </si>
  <si>
    <t>Hyundai Motor India Ltd (Alcazar)</t>
  </si>
  <si>
    <t>Mahindra &amp; Mahindra Ltd (Marazzo,Scorpio,Xuv500)</t>
  </si>
  <si>
    <t>MG Motor India Pvt Ltd (Hector)</t>
  </si>
  <si>
    <t>Total UV2</t>
  </si>
  <si>
    <t>UV3 : Length &gt;4700 mm &amp; Price &lt;20 Lakhs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</si>
  <si>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</si>
  <si>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</si>
  <si>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</si>
  <si>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</si>
  <si>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</si>
  <si>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Force Motors Ltd (Gurkha)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</si>
  <si>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</si>
  <si>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</si>
  <si>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</si>
  <si>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</si>
  <si>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</si>
  <si>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</si>
  <si>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</si>
  <si>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</si>
  <si>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</si>
  <si>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</si>
  <si>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</si>
  <si>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</si>
  <si>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</si>
  <si>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</si>
  <si>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 AllSpace)</t>
  </si>
  <si>
    <t>Total UV5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</si>
  <si>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</si>
  <si>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</si>
  <si>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</si>
  <si>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</si>
  <si>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</si>
  <si>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</si>
  <si>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</si>
  <si>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</si>
  <si>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</si>
  <si>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Total Passenger Vehicles (PVs)</t>
  </si>
  <si>
    <t>Total A3</t>
  </si>
  <si>
    <t>Total A4</t>
  </si>
  <si>
    <t>Total A1</t>
  </si>
  <si>
    <t>Total A2</t>
  </si>
  <si>
    <t>Total B2</t>
  </si>
  <si>
    <t>A1:No. of seats Including driver not exceeding 4 &amp; Max.Mass not exceeding 1 tonne</t>
  </si>
  <si>
    <t>Atul Auto Ltd (Atul Elite,Atul Gemini,Atul Rik,Atul Rik 3P 200)</t>
  </si>
  <si>
    <t>Bajaj Auto Ltd (Maxima,RE)</t>
  </si>
  <si>
    <t>Mahindra &amp; Mahindra Ltd (Alfa)</t>
  </si>
  <si>
    <t>Piaggio Vehicles Pvt Ltd (Ape Auto,Ape City)</t>
  </si>
  <si>
    <t>TVS Motor Company Ltd (TVS King 4S)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</si>
  <si>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</si>
  <si>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</si>
  <si>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</si>
  <si>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</si>
  <si>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</si>
  <si>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</si>
  <si>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</si>
  <si>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</si>
  <si>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Samart Aqua,Atul Shakti)</t>
  </si>
  <si>
    <t>Bajaj Auto Ltd (Maxima)</t>
  </si>
  <si>
    <t>Piaggio Vehicles Pvt Ltd (Ape Xtra)</t>
  </si>
  <si>
    <t>TVS Motor Company Ltd (TVS King Kargo)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</si>
  <si>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</si>
  <si>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</si>
  <si>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</si>
  <si>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</si>
  <si>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</si>
  <si>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</si>
  <si>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</si>
  <si>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</si>
  <si>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</si>
  <si>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</si>
  <si>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</si>
  <si>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</si>
  <si>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</si>
  <si>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</si>
  <si>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</si>
  <si>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</si>
  <si>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</si>
  <si>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but less than or equal to 200 CC</t>
  </si>
  <si>
    <t>Piaggio Vehicles Pvt Ltd (Aprilia SR160)</t>
  </si>
  <si>
    <t>Total A5</t>
  </si>
  <si>
    <t>Total Scooter/ Scooterettee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</si>
  <si>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</si>
  <si>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</si>
  <si>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</si>
  <si>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</si>
  <si>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</si>
  <si>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</si>
  <si>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</si>
  <si>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</si>
  <si>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</si>
  <si>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</si>
  <si>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</si>
  <si>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</si>
  <si>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</si>
  <si>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</si>
  <si>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</si>
  <si>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</si>
  <si>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</si>
  <si>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</si>
  <si>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</si>
  <si>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</si>
  <si>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</si>
  <si>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</si>
  <si>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</si>
  <si>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</si>
  <si>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</si>
  <si>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</si>
  <si>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</si>
  <si>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</si>
  <si>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</si>
  <si>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</si>
  <si>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</si>
  <si>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</si>
  <si>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</si>
  <si>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</si>
  <si>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</si>
  <si>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</si>
  <si>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</si>
  <si>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</si>
  <si>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</si>
  <si>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</si>
  <si>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</si>
  <si>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</si>
  <si>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</si>
  <si>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</si>
  <si>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</si>
  <si>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</si>
  <si>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</si>
  <si>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</si>
  <si>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</si>
  <si>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</si>
  <si>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</si>
  <si>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</si>
  <si>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</si>
  <si>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</si>
  <si>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S,W800,Z650)</t>
  </si>
  <si>
    <t>Royal-Enfield (Unit of Eicher Motors) (650 Twin)</t>
  </si>
  <si>
    <t>Suzuki Motorcycle India Pvt Ltd (DL650XA)</t>
  </si>
  <si>
    <t>Triumph Motorcycles India Pvt Ltd (Street Triple,Street Triple RS,Trident)</t>
  </si>
  <si>
    <t>Total B9</t>
  </si>
  <si>
    <t>B10: Engine Capacity &gt;800 CC but less than equal to 1000 CC</t>
  </si>
  <si>
    <t>H-D Motor Company India Pvt Ltd (883 Iron)</t>
  </si>
  <si>
    <t>Hero MotoCorp Ltd (883 Iron)</t>
  </si>
  <si>
    <t>Honda Motorcycle &amp; Scooter India Pvt Ltd (CB 1000R)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</si>
  <si>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</si>
  <si>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</si>
  <si>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</si>
  <si>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</si>
  <si>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</si>
  <si>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Hero MotoCorp Ltd (1200 X-Forty Eight,Pan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</si>
  <si>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</si>
  <si>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</si>
  <si>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</si>
  <si>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Explorer Xcx)</t>
  </si>
  <si>
    <t>Total B11</t>
  </si>
  <si>
    <t>B12: Engine Capacity &gt;1600 CC</t>
  </si>
  <si>
    <t>H-D Motor Company India Pvt Ltd (Fat Boy,Low Rider,Low Rider S)</t>
  </si>
  <si>
    <t>Hero MotoCorp Ltd (Electra Glide,Fat Bob,Fat Boy 107,Fat Boy 114,Heritage Classic,Low Rider,Low Rider S,Low Rider Special,Road Glide,Roadking,Standard,Street Glide)</t>
  </si>
  <si>
    <t>Honda Motorcycle &amp; Scooter India Pvt Ltd (GL1800)</t>
  </si>
  <si>
    <t>Triumph Motorcycles India Pvt Ltd (Rocket III,Rocket III R)</t>
  </si>
  <si>
    <t>Total B12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</si>
  <si>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</si>
  <si>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</si>
  <si>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</si>
  <si>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</si>
  <si>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</si>
  <si>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</si>
  <si>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</si>
  <si>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</si>
  <si>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</si>
  <si>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Passenger Vehicles (PVs)</t>
  </si>
  <si>
    <t>Three Wheelers</t>
  </si>
  <si>
    <t>Two Wheelers</t>
  </si>
  <si>
    <t>2020-21</t>
  </si>
  <si>
    <t>2021-22</t>
  </si>
  <si>
    <t xml:space="preserve">Summary Report: Cumulative Production, Domestic Sales &amp; Exports data for the period of April-August 2021 </t>
  </si>
  <si>
    <t>Total B: Motorcycle/Step-Throughs</t>
  </si>
  <si>
    <t>B : Motorcycles/Step-Through: Big wheel size – more than 12”.</t>
  </si>
  <si>
    <t>Total C Moped</t>
  </si>
  <si>
    <t>Total D</t>
  </si>
  <si>
    <t>Sub-segment &amp; Company wise Production, Domestic Sales &amp; Exports Report for the month of August 2021 and Cumulative for April-August 2021</t>
  </si>
  <si>
    <t>NA</t>
  </si>
  <si>
    <t>-</t>
  </si>
  <si>
    <t>NA= Not Available</t>
  </si>
  <si>
    <t>NA=Not Available</t>
  </si>
  <si>
    <t>Maruti Suzuki India Ltd (Alto,Spresso)</t>
  </si>
  <si>
    <t>Maruti Suzuki India Ltd (Ciaz)</t>
  </si>
  <si>
    <t>Maruti Suzuki India Ltd (Ertiga,S-Cross)</t>
  </si>
  <si>
    <t>Maruti Suzuki India Ltd (XL6)</t>
  </si>
  <si>
    <t>Maruti Suzuki India Ltd (Eeco)</t>
  </si>
  <si>
    <t>Maruti Suzuki India Ltd (OEM Model#,Baleno,Celerio,DZIRE,IGNIS,Wagon R,Swift)</t>
  </si>
  <si>
    <t>Passenger Vehicles (PVs)*</t>
  </si>
  <si>
    <t>* BMW, Mercedes, Volvo Auto data is not available and Tata Motors data is available for Apr-June only</t>
  </si>
  <si>
    <t xml:space="preserve">* Only cumulative data is available for Apr-June </t>
  </si>
  <si>
    <t>Tata Motors Ltd*</t>
  </si>
  <si>
    <t>* Only cumulative data is available for Apr-June         NA=Not Available</t>
  </si>
  <si>
    <t>#Only production volume of OEM Model is reported by Maruti Suzuki India Limited.  </t>
  </si>
  <si>
    <t>Tata Motors Ltd* (Nexon)</t>
  </si>
  <si>
    <t>Tata Motors Ltd* (Harrier,Safari)</t>
  </si>
  <si>
    <t>Tata Motors Ltd* (Magic Express)</t>
  </si>
  <si>
    <t>Tata Motors Ltd* (Magic Iris)</t>
  </si>
  <si>
    <t>Tata Motors Ltd* (Altroz,Tiago,Tigor)</t>
  </si>
  <si>
    <t>Maruti Suzuki India Ltd ((Gypsy, OEM Model #,VITARA BREZZA))</t>
  </si>
  <si>
    <t>Utility Vehicles (UVs)</t>
  </si>
  <si>
    <t>Total Motorcycles</t>
  </si>
  <si>
    <t>% Gr</t>
  </si>
  <si>
    <t>Source: SIAM</t>
  </si>
  <si>
    <t>Summary</t>
  </si>
  <si>
    <t>Sales (Domestic+Exports)</t>
  </si>
  <si>
    <t>%Gr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</si>
</sst>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/>
    <xf numFmtId="0" fontId="6" fillId="0" borderId="0" xfId="2" applyFill="1"/>
    <xf numFmtId="0" fontId="5" fillId="0" borderId="2" xfId="2" applyFont="1" applyFill="1" applyBorder="1" applyAlignment="1" applyProtection="1">
      <alignment horizontal="right" vertical="top" readingOrder="1"/>
      <protection locked="0"/>
    </xf>
    <xf numFmtId="0" fontId="5" fillId="0" borderId="3" xfId="2" applyFont="1" applyFill="1" applyBorder="1" applyAlignment="1" applyProtection="1">
      <alignment horizontal="right" vertical="top" readingOrder="1"/>
      <protection locked="0"/>
    </xf>
    <xf numFmtId="0" fontId="2" fillId="0" borderId="4" xfId="0" applyFont="1" applyFill="1" applyBorder="1" applyAlignment="1" applyProtection="1">
      <alignment horizontal="right" vertical="top" readingOrder="1"/>
      <protection locked="0"/>
    </xf>
    <xf numFmtId="0" fontId="2" fillId="0" borderId="5" xfId="0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Fill="1" applyAlignment="1"/>
    <xf numFmtId="164" fontId="2" fillId="0" borderId="4" xfId="1" applyNumberFormat="1" applyFont="1" applyFill="1" applyBorder="1" applyAlignment="1" applyProtection="1">
      <alignment horizontal="right" vertical="top" readingOrder="1"/>
      <protection locked="0"/>
    </xf>
    <xf numFmtId="164" fontId="2" fillId="0" borderId="5" xfId="1" applyNumberFormat="1" applyFont="1" applyFill="1" applyBorder="1" applyAlignment="1" applyProtection="1">
      <alignment horizontal="right" vertical="top" readingOrder="1"/>
      <protection locked="0"/>
    </xf>
    <xf numFmtId="164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1" fillId="0" borderId="1" xfId="0" applyFont="1" applyFill="1" applyBorder="1" applyAlignment="1" applyProtection="1">
      <alignment vertical="top" readingOrder="1"/>
      <protection locked="0"/>
    </xf>
    <xf numFmtId="164" fontId="1" fillId="0" borderId="1" xfId="1" applyNumberFormat="1" applyFont="1" applyFill="1" applyBorder="1" applyAlignment="1" applyProtection="1">
      <alignment horizontal="right" vertical="top" readingOrder="1"/>
      <protection locked="0"/>
    </xf>
    <xf numFmtId="164" fontId="1" fillId="0" borderId="2" xfId="1" applyNumberFormat="1" applyFont="1" applyFill="1" applyBorder="1" applyAlignment="1" applyProtection="1">
      <alignment horizontal="right" vertical="top" readingOrder="1"/>
      <protection locked="0"/>
    </xf>
    <xf numFmtId="164" fontId="1" fillId="0" borderId="6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6" xfId="0" applyFont="1" applyBorder="1" applyAlignment="1" applyProtection="1">
      <alignment vertical="top" readingOrder="1"/>
      <protection locked="0"/>
    </xf>
    <xf numFmtId="0" fontId="1" fillId="0" borderId="4" xfId="0" applyFont="1" applyFill="1" applyBorder="1" applyAlignment="1" applyProtection="1">
      <alignment vertical="top" readingOrder="1"/>
      <protection locked="0"/>
    </xf>
    <xf numFmtId="0" fontId="2" fillId="0" borderId="4" xfId="0" applyFont="1" applyFill="1" applyBorder="1" applyAlignment="1" applyProtection="1">
      <alignment vertical="top" readingOrder="1"/>
      <protection locked="0"/>
    </xf>
    <xf numFmtId="164" fontId="1" fillId="0" borderId="4" xfId="1" applyNumberFormat="1" applyFont="1" applyFill="1" applyBorder="1" applyAlignment="1" applyProtection="1">
      <alignment horizontal="right" vertical="top" readingOrder="1"/>
      <protection locked="0"/>
    </xf>
    <xf numFmtId="164" fontId="1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2" fillId="0" borderId="4" xfId="1" applyNumberFormat="1" applyFont="1" applyFill="1" applyBorder="1" applyAlignment="1" applyProtection="1">
      <alignment vertical="top" readingOrder="1"/>
      <protection locked="0"/>
    </xf>
    <xf numFmtId="164" fontId="2" fillId="0" borderId="0" xfId="1" applyNumberFormat="1" applyFont="1" applyFill="1" applyBorder="1" applyAlignment="1" applyProtection="1">
      <alignment vertical="top" readingOrder="1"/>
      <protection locked="0"/>
    </xf>
    <xf numFmtId="0" fontId="1" fillId="0" borderId="6" xfId="0" applyFont="1" applyFill="1" applyBorder="1" applyAlignment="1" applyProtection="1">
      <alignment vertical="top" readingOrder="1"/>
      <protection locked="0"/>
    </xf>
    <xf numFmtId="164" fontId="1" fillId="0" borderId="11" xfId="1" applyNumberFormat="1" applyFont="1" applyFill="1" applyBorder="1" applyAlignment="1" applyProtection="1">
      <alignment horizontal="right" vertical="top" readingOrder="1"/>
      <protection locked="0"/>
    </xf>
    <xf numFmtId="164" fontId="6" fillId="0" borderId="4" xfId="1" applyNumberFormat="1" applyFont="1" applyFill="1" applyBorder="1" applyAlignment="1" applyProtection="1">
      <alignment horizontal="right" vertical="top" readingOrder="1"/>
      <protection locked="0"/>
    </xf>
    <xf numFmtId="164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/>
    <xf numFmtId="0" fontId="5" fillId="0" borderId="8" xfId="2" applyFont="1" applyFill="1" applyBorder="1" applyAlignment="1" applyProtection="1">
      <alignment horizontal="center" vertical="top" readingOrder="1"/>
      <protection locked="0"/>
    </xf>
    <xf numFmtId="0" fontId="5" fillId="0" borderId="9" xfId="2" applyFont="1" applyFill="1" applyBorder="1" applyAlignment="1" applyProtection="1">
      <alignment horizontal="center" vertical="top" readingOrder="1"/>
      <protection locked="0"/>
    </xf>
    <xf numFmtId="0" fontId="5" fillId="0" borderId="10" xfId="2" applyFont="1" applyFill="1" applyBorder="1" applyAlignment="1" applyProtection="1">
      <alignment horizontal="center" vertical="top" readingOrder="1"/>
      <protection locked="0"/>
    </xf>
    <xf numFmtId="0" fontId="6" fillId="0" borderId="16" xfId="2" applyFill="1" applyBorder="1" applyAlignment="1" applyProtection="1">
      <alignment vertical="top" readingOrder="1"/>
      <protection locked="0"/>
    </xf>
    <xf numFmtId="0" fontId="6" fillId="0" borderId="4" xfId="2" applyBorder="1" applyAlignment="1" applyProtection="1">
      <alignment vertical="top" readingOrder="1"/>
      <protection locked="0"/>
    </xf>
    <xf numFmtId="0" fontId="3" fillId="0" borderId="0" xfId="0" applyFont="1" applyFill="1" applyBorder="1" applyAlignment="1"/>
    <xf numFmtId="0" fontId="2" fillId="0" borderId="1" xfId="0" applyFont="1" applyFill="1" applyBorder="1" applyAlignment="1" applyProtection="1">
      <alignment vertical="top" readingOrder="1"/>
      <protection locked="0"/>
    </xf>
    <xf numFmtId="164" fontId="2" fillId="0" borderId="1" xfId="1" applyNumberFormat="1" applyFont="1" applyFill="1" applyBorder="1" applyAlignment="1" applyProtection="1">
      <alignment horizontal="right" vertical="top" readingOrder="1"/>
      <protection locked="0"/>
    </xf>
    <xf numFmtId="164" fontId="2" fillId="0" borderId="2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6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7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3" xfId="2" applyFont="1" applyFill="1" applyBorder="1" applyAlignment="1" applyProtection="1">
      <alignment horizontal="right" vertical="top" readingOrder="1"/>
      <protection locked="0"/>
    </xf>
    <xf numFmtId="0" fontId="6" fillId="0" borderId="3" xfId="2" applyFill="1" applyBorder="1" applyAlignment="1" applyProtection="1">
      <alignment vertical="top"/>
      <protection locked="0"/>
    </xf>
    <xf numFmtId="0" fontId="5" fillId="0" borderId="3" xfId="2" applyFont="1" applyFill="1" applyBorder="1" applyAlignment="1" applyProtection="1">
      <alignment horizontal="center" vertical="top" readingOrder="1"/>
      <protection locked="0"/>
    </xf>
    <xf numFmtId="164" fontId="2" fillId="0" borderId="16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16" xfId="0" applyNumberFormat="1" applyFont="1" applyBorder="1" applyAlignment="1">
      <alignment vertical="center"/>
    </xf>
    <xf numFmtId="2" fontId="5" fillId="0" borderId="3" xfId="2" applyNumberFormat="1" applyFont="1" applyFill="1" applyBorder="1" applyAlignment="1" applyProtection="1">
      <alignment horizontal="right" vertical="top" readingOrder="1"/>
      <protection locked="0"/>
    </xf>
    <xf numFmtId="2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2" fontId="1" fillId="0" borderId="12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12" xfId="1" applyNumberFormat="1" applyFont="1" applyFill="1" applyBorder="1" applyAlignment="1" applyProtection="1">
      <alignment horizontal="right" vertical="top" readingOrder="1"/>
      <protection locked="0"/>
    </xf>
    <xf numFmtId="2" fontId="5" fillId="0" borderId="11" xfId="1" applyNumberFormat="1" applyFont="1" applyFill="1" applyBorder="1" applyAlignment="1" applyProtection="1">
      <alignment horizontal="right" vertical="top" readingOrder="1"/>
      <protection locked="0"/>
    </xf>
    <xf numFmtId="2" fontId="3" fillId="0" borderId="0" xfId="0" applyNumberFormat="1" applyFont="1" applyFill="1" applyAlignment="1"/>
    <xf numFmtId="2" fontId="2" fillId="0" borderId="15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16" xfId="1" applyNumberFormat="1" applyFont="1" applyFill="1" applyBorder="1" applyAlignment="1" applyProtection="1">
      <alignment horizontal="right" vertical="top" readingOrder="1"/>
      <protection locked="0"/>
    </xf>
    <xf numFmtId="2" fontId="1" fillId="0" borderId="3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3" xfId="1" applyNumberFormat="1" applyFont="1" applyFill="1" applyBorder="1" applyAlignment="1" applyProtection="1">
      <alignment horizontal="right" vertical="top" readingOrder="1"/>
      <protection locked="0"/>
    </xf>
    <xf numFmtId="2" fontId="5" fillId="0" borderId="17" xfId="1" applyNumberFormat="1" applyFont="1" applyFill="1" applyBorder="1" applyAlignment="1" applyProtection="1">
      <alignment horizontal="right" vertical="top" readingOrder="1"/>
      <protection locked="0"/>
    </xf>
    <xf numFmtId="0" fontId="11" fillId="0" borderId="4" xfId="0" applyFont="1" applyFill="1" applyBorder="1" applyAlignment="1" applyProtection="1">
      <alignment vertical="top" readingOrder="1"/>
      <protection locked="0"/>
    </xf>
    <xf numFmtId="0" fontId="6" fillId="0" borderId="4" xfId="0" applyFont="1" applyBorder="1" applyAlignment="1" applyProtection="1">
      <alignment vertical="top" readingOrder="1"/>
      <protection locked="0"/>
    </xf>
    <xf numFmtId="0" fontId="7" fillId="0" borderId="4" xfId="0" applyFont="1" applyBorder="1" applyAlignment="1" applyProtection="1">
      <alignment vertical="top" readingOrder="1"/>
      <protection locked="0"/>
    </xf>
    <xf numFmtId="0" fontId="12" fillId="0" borderId="0" xfId="0" applyFont="1" applyFill="1" applyAlignment="1"/>
    <xf numFmtId="0" fontId="8" fillId="0" borderId="16" xfId="2" applyFont="1" applyFill="1" applyBorder="1" applyAlignment="1" applyProtection="1">
      <alignment vertical="top" readingOrder="1"/>
      <protection locked="0"/>
    </xf>
    <xf numFmtId="0" fontId="12" fillId="0" borderId="16" xfId="0" applyFont="1" applyFill="1" applyBorder="1" applyAlignment="1"/>
    <xf numFmtId="0" fontId="3" fillId="0" borderId="4" xfId="0" applyFont="1" applyFill="1" applyBorder="1" applyAlignment="1"/>
    <xf numFmtId="0" fontId="6" fillId="0" borderId="0" xfId="0" applyFont="1" applyFill="1" applyBorder="1"/>
    <xf numFmtId="0" fontId="5" fillId="0" borderId="1" xfId="2" applyFont="1" applyFill="1" applyBorder="1" applyAlignment="1" applyProtection="1">
      <alignment horizontal="right" vertical="top" readingOrder="1"/>
      <protection locked="0"/>
    </xf>
    <xf numFmtId="164" fontId="2" fillId="0" borderId="16" xfId="1" applyNumberFormat="1" applyFont="1" applyFill="1" applyBorder="1" applyAlignment="1" applyProtection="1">
      <alignment vertical="top" readingOrder="1"/>
      <protection locked="0"/>
    </xf>
    <xf numFmtId="164" fontId="1" fillId="0" borderId="16" xfId="1" applyNumberFormat="1" applyFont="1" applyFill="1" applyBorder="1" applyAlignment="1" applyProtection="1">
      <alignment horizontal="right" vertical="top" readingOrder="1"/>
      <protection locked="0"/>
    </xf>
    <xf numFmtId="164" fontId="6" fillId="0" borderId="16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16" xfId="0" applyFont="1" applyFill="1" applyBorder="1" applyAlignment="1"/>
    <xf numFmtId="164" fontId="1" fillId="0" borderId="17" xfId="1" applyNumberFormat="1" applyFont="1" applyFill="1" applyBorder="1" applyAlignment="1" applyProtection="1">
      <alignment horizontal="right" vertical="top" readingOrder="1"/>
      <protection locked="0"/>
    </xf>
    <xf numFmtId="43" fontId="1" fillId="0" borderId="16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0" xfId="2" applyFont="1" applyAlignment="1" applyProtection="1">
      <alignment horizontal="left" vertical="top" readingOrder="1"/>
      <protection locked="0"/>
    </xf>
    <xf numFmtId="0" fontId="3" fillId="0" borderId="18" xfId="0" applyFont="1" applyFill="1" applyBorder="1" applyAlignment="1">
      <alignment horizontal="left"/>
    </xf>
    <xf numFmtId="0" fontId="5" fillId="0" borderId="2" xfId="2" applyFont="1" applyFill="1" applyBorder="1" applyAlignment="1" applyProtection="1">
      <alignment horizontal="center" vertical="top" readingOrder="1"/>
      <protection locked="0"/>
    </xf>
    <xf numFmtId="0" fontId="5" fillId="0" borderId="3" xfId="2" applyFont="1" applyFill="1" applyBorder="1" applyAlignment="1" applyProtection="1">
      <alignment horizontal="center" vertical="top" readingOrder="1"/>
      <protection locked="0"/>
    </xf>
    <xf numFmtId="0" fontId="6" fillId="0" borderId="6" xfId="2" applyFill="1" applyBorder="1" applyAlignment="1" applyProtection="1">
      <alignment horizontal="right" vertical="top" readingOrder="1"/>
      <protection locked="0"/>
    </xf>
    <xf numFmtId="0" fontId="6" fillId="0" borderId="11" xfId="2" applyFill="1" applyBorder="1" applyAlignment="1" applyProtection="1">
      <alignment horizontal="right" vertical="top" readingOrder="1"/>
      <protection locked="0"/>
    </xf>
    <xf numFmtId="0" fontId="6" fillId="0" borderId="7" xfId="2" applyFill="1" applyBorder="1" applyAlignment="1" applyProtection="1">
      <alignment horizontal="right" vertical="top" readingOrder="1"/>
      <protection locked="0"/>
    </xf>
    <xf numFmtId="0" fontId="5" fillId="0" borderId="4" xfId="2" applyFont="1" applyFill="1" applyBorder="1" applyAlignment="1" applyProtection="1">
      <alignment horizontal="center" vertical="top" readingOrder="1"/>
      <protection locked="0"/>
    </xf>
    <xf numFmtId="0" fontId="5" fillId="0" borderId="0" xfId="2" applyFont="1" applyFill="1" applyBorder="1" applyAlignment="1" applyProtection="1">
      <alignment horizontal="center" vertical="top" readingOrder="1"/>
      <protection locked="0"/>
    </xf>
    <xf numFmtId="0" fontId="5" fillId="0" borderId="5" xfId="2" applyFont="1" applyFill="1" applyBorder="1" applyAlignment="1" applyProtection="1">
      <alignment horizontal="center" vertical="top" readingOrder="1"/>
      <protection locked="0"/>
    </xf>
    <xf numFmtId="0" fontId="5" fillId="0" borderId="14" xfId="2" applyFont="1" applyFill="1" applyBorder="1" applyAlignment="1" applyProtection="1">
      <alignment horizontal="center" vertical="top" readingOrder="1"/>
      <protection locked="0"/>
    </xf>
    <xf numFmtId="0" fontId="5" fillId="0" borderId="18" xfId="2" applyFont="1" applyFill="1" applyBorder="1" applyAlignment="1" applyProtection="1">
      <alignment horizontal="center" vertical="top" readingOrder="1"/>
      <protection locked="0"/>
    </xf>
    <xf numFmtId="0" fontId="5" fillId="0" borderId="19" xfId="2" applyFont="1" applyFill="1" applyBorder="1" applyAlignment="1" applyProtection="1">
      <alignment horizontal="center" vertical="top" readingOrder="1"/>
      <protection locked="0"/>
    </xf>
    <xf numFmtId="0" fontId="10" fillId="0" borderId="0" xfId="2" applyFont="1" applyFill="1" applyAlignment="1" applyProtection="1">
      <alignment horizontal="left" vertical="top" readingOrder="1"/>
      <protection locked="0"/>
    </xf>
    <xf numFmtId="0" fontId="6" fillId="0" borderId="13" xfId="2" applyFill="1" applyBorder="1" applyAlignment="1" applyProtection="1">
      <alignment vertical="top"/>
      <protection locked="0"/>
    </xf>
    <xf numFmtId="0" fontId="6" fillId="0" borderId="3" xfId="2" applyFill="1" applyBorder="1" applyAlignment="1" applyProtection="1">
      <alignment vertical="top"/>
      <protection locked="0"/>
    </xf>
    <xf numFmtId="0" fontId="6" fillId="0" borderId="1" xfId="2" applyFill="1" applyBorder="1" applyAlignment="1" applyProtection="1">
      <alignment vertical="top"/>
      <protection locked="0"/>
    </xf>
    <xf numFmtId="0" fontId="6" fillId="0" borderId="6" xfId="2" applyFont="1" applyFill="1" applyBorder="1" applyAlignment="1" applyProtection="1">
      <alignment horizontal="right" vertical="top" readingOrder="1"/>
      <protection locked="0"/>
    </xf>
    <xf numFmtId="0" fontId="6" fillId="0" borderId="11" xfId="2" applyFont="1" applyFill="1" applyBorder="1" applyAlignment="1" applyProtection="1">
      <alignment horizontal="right" vertical="top" readingOrder="1"/>
      <protection locked="0"/>
    </xf>
    <xf numFmtId="2" fontId="5" fillId="0" borderId="1" xfId="2" applyNumberFormat="1" applyFont="1" applyFill="1" applyBorder="1" applyAlignment="1" applyProtection="1">
      <alignment horizontal="right" vertical="top" readingOrder="1"/>
      <protection locked="0"/>
    </xf>
    <xf numFmtId="2" fontId="2" fillId="0" borderId="4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4" xfId="0" applyNumberFormat="1" applyFont="1" applyBorder="1" applyAlignment="1">
      <alignment vertical="center"/>
    </xf>
    <xf numFmtId="0" fontId="5" fillId="0" borderId="13" xfId="2" applyFont="1" applyFill="1" applyBorder="1" applyAlignment="1" applyProtection="1">
      <alignment horizontal="center" vertical="top" readingOrder="1"/>
      <protection locked="0"/>
    </xf>
    <xf numFmtId="0" fontId="5" fillId="0" borderId="17" xfId="2" applyFont="1" applyFill="1" applyBorder="1" applyAlignment="1" applyProtection="1">
      <alignment horizontal="center" vertical="top" readingOrder="1"/>
      <protection locked="0"/>
    </xf>
    <xf numFmtId="2" fontId="5" fillId="0" borderId="17" xfId="2" applyNumberFormat="1" applyFont="1" applyFill="1" applyBorder="1" applyAlignment="1" applyProtection="1">
      <alignment horizontal="center" vertical="top" readingOrder="1"/>
      <protection locked="0"/>
    </xf>
    <xf numFmtId="2" fontId="5" fillId="0" borderId="6" xfId="2" applyNumberFormat="1" applyFont="1" applyFill="1" applyBorder="1" applyAlignment="1" applyProtection="1">
      <alignment horizontal="center" vertical="top" readingOrder="1"/>
      <protection locked="0"/>
    </xf>
  </cellXfs>
  <cellStyles count="7">
    <cellStyle name="Comma" xfId="1" builtinId="3"/>
    <cellStyle name="Comma 2" xfId="3"/>
    <cellStyle name="Comma 2 2" xfId="4"/>
    <cellStyle name="Comma 2 3" xfId="6"/>
    <cellStyle name="Normal" xfId="0" builtinId="0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1"/>
    </sheetView>
  </sheetViews>
  <sheetFormatPr defaultRowHeight="12.75" x14ac:dyDescent="0.2"/>
  <cols>
    <col min="1" max="1" width="29.140625" style="7" customWidth="1"/>
    <col min="2" max="3" width="10.28515625" style="7" bestFit="1" customWidth="1"/>
    <col min="4" max="4" width="6.5703125" style="49" bestFit="1" customWidth="1"/>
    <col min="5" max="6" width="10.28515625" style="7" bestFit="1" customWidth="1"/>
    <col min="7" max="7" width="7.140625" style="49" bestFit="1" customWidth="1"/>
    <col min="8" max="9" width="10.28515625" style="7" bestFit="1" customWidth="1"/>
    <col min="10" max="10" width="7" style="49" bestFit="1" customWidth="1"/>
    <col min="11" max="12" width="10.28515625" style="7" bestFit="1" customWidth="1"/>
    <col min="13" max="253" width="9.140625" style="7"/>
    <col min="254" max="254" width="36.85546875" style="7" customWidth="1"/>
    <col min="255" max="263" width="10.28515625" style="7" customWidth="1"/>
    <col min="264" max="509" width="9.140625" style="7"/>
    <col min="510" max="510" width="36.85546875" style="7" customWidth="1"/>
    <col min="511" max="519" width="10.28515625" style="7" customWidth="1"/>
    <col min="520" max="765" width="9.140625" style="7"/>
    <col min="766" max="766" width="36.85546875" style="7" customWidth="1"/>
    <col min="767" max="775" width="10.28515625" style="7" customWidth="1"/>
    <col min="776" max="1021" width="9.140625" style="7"/>
    <col min="1022" max="1022" width="36.85546875" style="7" customWidth="1"/>
    <col min="1023" max="1031" width="10.28515625" style="7" customWidth="1"/>
    <col min="1032" max="1277" width="9.140625" style="7"/>
    <col min="1278" max="1278" width="36.85546875" style="7" customWidth="1"/>
    <col min="1279" max="1287" width="10.28515625" style="7" customWidth="1"/>
    <col min="1288" max="1533" width="9.140625" style="7"/>
    <col min="1534" max="1534" width="36.85546875" style="7" customWidth="1"/>
    <col min="1535" max="1543" width="10.28515625" style="7" customWidth="1"/>
    <col min="1544" max="1789" width="9.140625" style="7"/>
    <col min="1790" max="1790" width="36.85546875" style="7" customWidth="1"/>
    <col min="1791" max="1799" width="10.28515625" style="7" customWidth="1"/>
    <col min="1800" max="2045" width="9.140625" style="7"/>
    <col min="2046" max="2046" width="36.85546875" style="7" customWidth="1"/>
    <col min="2047" max="2055" width="10.28515625" style="7" customWidth="1"/>
    <col min="2056" max="2301" width="9.140625" style="7"/>
    <col min="2302" max="2302" width="36.85546875" style="7" customWidth="1"/>
    <col min="2303" max="2311" width="10.28515625" style="7" customWidth="1"/>
    <col min="2312" max="2557" width="9.140625" style="7"/>
    <col min="2558" max="2558" width="36.85546875" style="7" customWidth="1"/>
    <col min="2559" max="2567" width="10.28515625" style="7" customWidth="1"/>
    <col min="2568" max="2813" width="9.140625" style="7"/>
    <col min="2814" max="2814" width="36.85546875" style="7" customWidth="1"/>
    <col min="2815" max="2823" width="10.28515625" style="7" customWidth="1"/>
    <col min="2824" max="3069" width="9.140625" style="7"/>
    <col min="3070" max="3070" width="36.85546875" style="7" customWidth="1"/>
    <col min="3071" max="3079" width="10.28515625" style="7" customWidth="1"/>
    <col min="3080" max="3325" width="9.140625" style="7"/>
    <col min="3326" max="3326" width="36.85546875" style="7" customWidth="1"/>
    <col min="3327" max="3335" width="10.28515625" style="7" customWidth="1"/>
    <col min="3336" max="3581" width="9.140625" style="7"/>
    <col min="3582" max="3582" width="36.85546875" style="7" customWidth="1"/>
    <col min="3583" max="3591" width="10.28515625" style="7" customWidth="1"/>
    <col min="3592" max="3837" width="9.140625" style="7"/>
    <col min="3838" max="3838" width="36.85546875" style="7" customWidth="1"/>
    <col min="3839" max="3847" width="10.28515625" style="7" customWidth="1"/>
    <col min="3848" max="4093" width="9.140625" style="7"/>
    <col min="4094" max="4094" width="36.85546875" style="7" customWidth="1"/>
    <col min="4095" max="4103" width="10.28515625" style="7" customWidth="1"/>
    <col min="4104" max="4349" width="9.140625" style="7"/>
    <col min="4350" max="4350" width="36.85546875" style="7" customWidth="1"/>
    <col min="4351" max="4359" width="10.28515625" style="7" customWidth="1"/>
    <col min="4360" max="4605" width="9.140625" style="7"/>
    <col min="4606" max="4606" width="36.85546875" style="7" customWidth="1"/>
    <col min="4607" max="4615" width="10.28515625" style="7" customWidth="1"/>
    <col min="4616" max="4861" width="9.140625" style="7"/>
    <col min="4862" max="4862" width="36.85546875" style="7" customWidth="1"/>
    <col min="4863" max="4871" width="10.28515625" style="7" customWidth="1"/>
    <col min="4872" max="5117" width="9.140625" style="7"/>
    <col min="5118" max="5118" width="36.85546875" style="7" customWidth="1"/>
    <col min="5119" max="5127" width="10.28515625" style="7" customWidth="1"/>
    <col min="5128" max="5373" width="9.140625" style="7"/>
    <col min="5374" max="5374" width="36.85546875" style="7" customWidth="1"/>
    <col min="5375" max="5383" width="10.28515625" style="7" customWidth="1"/>
    <col min="5384" max="5629" width="9.140625" style="7"/>
    <col min="5630" max="5630" width="36.85546875" style="7" customWidth="1"/>
    <col min="5631" max="5639" width="10.28515625" style="7" customWidth="1"/>
    <col min="5640" max="5885" width="9.140625" style="7"/>
    <col min="5886" max="5886" width="36.85546875" style="7" customWidth="1"/>
    <col min="5887" max="5895" width="10.28515625" style="7" customWidth="1"/>
    <col min="5896" max="6141" width="9.140625" style="7"/>
    <col min="6142" max="6142" width="36.85546875" style="7" customWidth="1"/>
    <col min="6143" max="6151" width="10.28515625" style="7" customWidth="1"/>
    <col min="6152" max="6397" width="9.140625" style="7"/>
    <col min="6398" max="6398" width="36.85546875" style="7" customWidth="1"/>
    <col min="6399" max="6407" width="10.28515625" style="7" customWidth="1"/>
    <col min="6408" max="6653" width="9.140625" style="7"/>
    <col min="6654" max="6654" width="36.85546875" style="7" customWidth="1"/>
    <col min="6655" max="6663" width="10.28515625" style="7" customWidth="1"/>
    <col min="6664" max="6909" width="9.140625" style="7"/>
    <col min="6910" max="6910" width="36.85546875" style="7" customWidth="1"/>
    <col min="6911" max="6919" width="10.28515625" style="7" customWidth="1"/>
    <col min="6920" max="7165" width="9.140625" style="7"/>
    <col min="7166" max="7166" width="36.85546875" style="7" customWidth="1"/>
    <col min="7167" max="7175" width="10.28515625" style="7" customWidth="1"/>
    <col min="7176" max="7421" width="9.140625" style="7"/>
    <col min="7422" max="7422" width="36.85546875" style="7" customWidth="1"/>
    <col min="7423" max="7431" width="10.28515625" style="7" customWidth="1"/>
    <col min="7432" max="7677" width="9.140625" style="7"/>
    <col min="7678" max="7678" width="36.85546875" style="7" customWidth="1"/>
    <col min="7679" max="7687" width="10.28515625" style="7" customWidth="1"/>
    <col min="7688" max="7933" width="9.140625" style="7"/>
    <col min="7934" max="7934" width="36.85546875" style="7" customWidth="1"/>
    <col min="7935" max="7943" width="10.28515625" style="7" customWidth="1"/>
    <col min="7944" max="8189" width="9.140625" style="7"/>
    <col min="8190" max="8190" width="36.85546875" style="7" customWidth="1"/>
    <col min="8191" max="8199" width="10.28515625" style="7" customWidth="1"/>
    <col min="8200" max="8445" width="9.140625" style="7"/>
    <col min="8446" max="8446" width="36.85546875" style="7" customWidth="1"/>
    <col min="8447" max="8455" width="10.28515625" style="7" customWidth="1"/>
    <col min="8456" max="8701" width="9.140625" style="7"/>
    <col min="8702" max="8702" width="36.85546875" style="7" customWidth="1"/>
    <col min="8703" max="8711" width="10.28515625" style="7" customWidth="1"/>
    <col min="8712" max="8957" width="9.140625" style="7"/>
    <col min="8958" max="8958" width="36.85546875" style="7" customWidth="1"/>
    <col min="8959" max="8967" width="10.28515625" style="7" customWidth="1"/>
    <col min="8968" max="9213" width="9.140625" style="7"/>
    <col min="9214" max="9214" width="36.85546875" style="7" customWidth="1"/>
    <col min="9215" max="9223" width="10.28515625" style="7" customWidth="1"/>
    <col min="9224" max="9469" width="9.140625" style="7"/>
    <col min="9470" max="9470" width="36.85546875" style="7" customWidth="1"/>
    <col min="9471" max="9479" width="10.28515625" style="7" customWidth="1"/>
    <col min="9480" max="9725" width="9.140625" style="7"/>
    <col min="9726" max="9726" width="36.85546875" style="7" customWidth="1"/>
    <col min="9727" max="9735" width="10.28515625" style="7" customWidth="1"/>
    <col min="9736" max="9981" width="9.140625" style="7"/>
    <col min="9982" max="9982" width="36.85546875" style="7" customWidth="1"/>
    <col min="9983" max="9991" width="10.28515625" style="7" customWidth="1"/>
    <col min="9992" max="10237" width="9.140625" style="7"/>
    <col min="10238" max="10238" width="36.85546875" style="7" customWidth="1"/>
    <col min="10239" max="10247" width="10.28515625" style="7" customWidth="1"/>
    <col min="10248" max="10493" width="9.140625" style="7"/>
    <col min="10494" max="10494" width="36.85546875" style="7" customWidth="1"/>
    <col min="10495" max="10503" width="10.28515625" style="7" customWidth="1"/>
    <col min="10504" max="10749" width="9.140625" style="7"/>
    <col min="10750" max="10750" width="36.85546875" style="7" customWidth="1"/>
    <col min="10751" max="10759" width="10.28515625" style="7" customWidth="1"/>
    <col min="10760" max="11005" width="9.140625" style="7"/>
    <col min="11006" max="11006" width="36.85546875" style="7" customWidth="1"/>
    <col min="11007" max="11015" width="10.28515625" style="7" customWidth="1"/>
    <col min="11016" max="11261" width="9.140625" style="7"/>
    <col min="11262" max="11262" width="36.85546875" style="7" customWidth="1"/>
    <col min="11263" max="11271" width="10.28515625" style="7" customWidth="1"/>
    <col min="11272" max="11517" width="9.140625" style="7"/>
    <col min="11518" max="11518" width="36.85546875" style="7" customWidth="1"/>
    <col min="11519" max="11527" width="10.28515625" style="7" customWidth="1"/>
    <col min="11528" max="11773" width="9.140625" style="7"/>
    <col min="11774" max="11774" width="36.85546875" style="7" customWidth="1"/>
    <col min="11775" max="11783" width="10.28515625" style="7" customWidth="1"/>
    <col min="11784" max="12029" width="9.140625" style="7"/>
    <col min="12030" max="12030" width="36.85546875" style="7" customWidth="1"/>
    <col min="12031" max="12039" width="10.28515625" style="7" customWidth="1"/>
    <col min="12040" max="12285" width="9.140625" style="7"/>
    <col min="12286" max="12286" width="36.85546875" style="7" customWidth="1"/>
    <col min="12287" max="12295" width="10.28515625" style="7" customWidth="1"/>
    <col min="12296" max="12541" width="9.140625" style="7"/>
    <col min="12542" max="12542" width="36.85546875" style="7" customWidth="1"/>
    <col min="12543" max="12551" width="10.28515625" style="7" customWidth="1"/>
    <col min="12552" max="12797" width="9.140625" style="7"/>
    <col min="12798" max="12798" width="36.85546875" style="7" customWidth="1"/>
    <col min="12799" max="12807" width="10.28515625" style="7" customWidth="1"/>
    <col min="12808" max="13053" width="9.140625" style="7"/>
    <col min="13054" max="13054" width="36.85546875" style="7" customWidth="1"/>
    <col min="13055" max="13063" width="10.28515625" style="7" customWidth="1"/>
    <col min="13064" max="13309" width="9.140625" style="7"/>
    <col min="13310" max="13310" width="36.85546875" style="7" customWidth="1"/>
    <col min="13311" max="13319" width="10.28515625" style="7" customWidth="1"/>
    <col min="13320" max="13565" width="9.140625" style="7"/>
    <col min="13566" max="13566" width="36.85546875" style="7" customWidth="1"/>
    <col min="13567" max="13575" width="10.28515625" style="7" customWidth="1"/>
    <col min="13576" max="13821" width="9.140625" style="7"/>
    <col min="13822" max="13822" width="36.85546875" style="7" customWidth="1"/>
    <col min="13823" max="13831" width="10.28515625" style="7" customWidth="1"/>
    <col min="13832" max="14077" width="9.140625" style="7"/>
    <col min="14078" max="14078" width="36.85546875" style="7" customWidth="1"/>
    <col min="14079" max="14087" width="10.28515625" style="7" customWidth="1"/>
    <col min="14088" max="14333" width="9.140625" style="7"/>
    <col min="14334" max="14334" width="36.85546875" style="7" customWidth="1"/>
    <col min="14335" max="14343" width="10.28515625" style="7" customWidth="1"/>
    <col min="14344" max="14589" width="9.140625" style="7"/>
    <col min="14590" max="14590" width="36.85546875" style="7" customWidth="1"/>
    <col min="14591" max="14599" width="10.28515625" style="7" customWidth="1"/>
    <col min="14600" max="14845" width="9.140625" style="7"/>
    <col min="14846" max="14846" width="36.85546875" style="7" customWidth="1"/>
    <col min="14847" max="14855" width="10.28515625" style="7" customWidth="1"/>
    <col min="14856" max="15101" width="9.140625" style="7"/>
    <col min="15102" max="15102" width="36.85546875" style="7" customWidth="1"/>
    <col min="15103" max="15111" width="10.28515625" style="7" customWidth="1"/>
    <col min="15112" max="15357" width="9.140625" style="7"/>
    <col min="15358" max="15358" width="36.85546875" style="7" customWidth="1"/>
    <col min="15359" max="15367" width="10.28515625" style="7" customWidth="1"/>
    <col min="15368" max="15613" width="9.140625" style="7"/>
    <col min="15614" max="15614" width="36.85546875" style="7" customWidth="1"/>
    <col min="15615" max="15623" width="10.28515625" style="7" customWidth="1"/>
    <col min="15624" max="15869" width="9.140625" style="7"/>
    <col min="15870" max="15870" width="36.85546875" style="7" customWidth="1"/>
    <col min="15871" max="15879" width="10.28515625" style="7" customWidth="1"/>
    <col min="15880" max="16125" width="9.140625" style="7"/>
    <col min="16126" max="16126" width="36.85546875" style="7" customWidth="1"/>
    <col min="16127" max="16135" width="10.28515625" style="7" customWidth="1"/>
    <col min="16136" max="16384" width="9.140625" style="7"/>
  </cols>
  <sheetData>
    <row r="1" spans="1:13" s="2" customFormat="1" ht="15.95" customHeight="1" x14ac:dyDescent="0.2">
      <c r="A1" s="80" t="s">
        <v>299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s="2" customFormat="1" ht="15.95" customHeight="1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s="2" customFormat="1" ht="15.95" customHeight="1" x14ac:dyDescent="0.2">
      <c r="A3" s="74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s="2" customFormat="1" ht="15.95" customHeight="1" x14ac:dyDescent="0.2">
      <c r="A4" s="40" t="s">
        <v>0</v>
      </c>
      <c r="B4" s="73" t="s">
        <v>1</v>
      </c>
      <c r="C4" s="73"/>
      <c r="D4" s="73"/>
      <c r="E4" s="73" t="s">
        <v>2</v>
      </c>
      <c r="F4" s="73"/>
      <c r="G4" s="73"/>
      <c r="H4" s="73" t="s">
        <v>3</v>
      </c>
      <c r="I4" s="73"/>
      <c r="J4" s="73"/>
      <c r="K4" s="73" t="s">
        <v>332</v>
      </c>
      <c r="L4" s="73"/>
      <c r="M4" s="73"/>
    </row>
    <row r="5" spans="1:13" s="2" customFormat="1" ht="15.95" customHeight="1" x14ac:dyDescent="0.2">
      <c r="A5" s="92" t="s">
        <v>4</v>
      </c>
      <c r="B5" s="93" t="s">
        <v>19</v>
      </c>
      <c r="C5" s="93"/>
      <c r="D5" s="94"/>
      <c r="E5" s="93" t="s">
        <v>19</v>
      </c>
      <c r="F5" s="93"/>
      <c r="G5" s="95"/>
      <c r="H5" s="93" t="s">
        <v>19</v>
      </c>
      <c r="I5" s="93"/>
      <c r="J5" s="94"/>
      <c r="K5" s="93" t="s">
        <v>19</v>
      </c>
      <c r="L5" s="93"/>
      <c r="M5" s="94"/>
    </row>
    <row r="6" spans="1:13" s="2" customFormat="1" ht="15.95" customHeight="1" x14ac:dyDescent="0.2">
      <c r="A6" s="84"/>
      <c r="B6" s="4" t="s">
        <v>297</v>
      </c>
      <c r="C6" s="4" t="s">
        <v>298</v>
      </c>
      <c r="D6" s="43" t="s">
        <v>329</v>
      </c>
      <c r="E6" s="4" t="s">
        <v>297</v>
      </c>
      <c r="F6" s="4" t="s">
        <v>298</v>
      </c>
      <c r="G6" s="89" t="s">
        <v>329</v>
      </c>
      <c r="H6" s="38" t="s">
        <v>297</v>
      </c>
      <c r="I6" s="38" t="s">
        <v>298</v>
      </c>
      <c r="J6" s="43" t="s">
        <v>329</v>
      </c>
      <c r="K6" s="38" t="s">
        <v>297</v>
      </c>
      <c r="L6" s="38" t="s">
        <v>298</v>
      </c>
      <c r="M6" s="43" t="s">
        <v>329</v>
      </c>
    </row>
    <row r="7" spans="1:13" x14ac:dyDescent="0.2">
      <c r="A7" s="16" t="s">
        <v>315</v>
      </c>
      <c r="B7" s="5"/>
      <c r="C7" s="6"/>
      <c r="D7" s="44"/>
      <c r="E7" s="5"/>
      <c r="F7" s="6"/>
      <c r="G7" s="90"/>
      <c r="H7" s="5"/>
      <c r="I7" s="6"/>
      <c r="J7" s="50"/>
      <c r="K7" s="5"/>
      <c r="L7" s="6"/>
      <c r="M7" s="50"/>
    </row>
    <row r="8" spans="1:13" x14ac:dyDescent="0.2">
      <c r="A8" s="17" t="s">
        <v>6</v>
      </c>
      <c r="B8" s="8">
        <v>349093</v>
      </c>
      <c r="C8" s="9">
        <v>737088</v>
      </c>
      <c r="D8" s="42">
        <f t="shared" ref="D8:D23" si="0">(C8-B8)/B8*100</f>
        <v>111.14373533700189</v>
      </c>
      <c r="E8" s="8">
        <v>307539</v>
      </c>
      <c r="F8" s="9">
        <v>575779</v>
      </c>
      <c r="G8" s="91">
        <f t="shared" ref="G8:G23" si="1">(F8-E8)/E8*100</f>
        <v>87.221458091494085</v>
      </c>
      <c r="H8" s="8">
        <v>78366</v>
      </c>
      <c r="I8" s="9">
        <v>146556</v>
      </c>
      <c r="J8" s="42">
        <f t="shared" ref="J8:J23" si="2">(I8-H8)/H8*100</f>
        <v>87.014776816476541</v>
      </c>
      <c r="K8" s="8">
        <f>E8+H8</f>
        <v>385905</v>
      </c>
      <c r="L8" s="9">
        <f>F8+I8</f>
        <v>722335</v>
      </c>
      <c r="M8" s="42">
        <f t="shared" ref="M8:M23" si="3">(L8-K8)/K8*100</f>
        <v>87.179487179487182</v>
      </c>
    </row>
    <row r="9" spans="1:13" x14ac:dyDescent="0.2">
      <c r="A9" s="17" t="s">
        <v>327</v>
      </c>
      <c r="B9" s="8">
        <v>244393</v>
      </c>
      <c r="C9" s="9">
        <v>615468</v>
      </c>
      <c r="D9" s="45">
        <f t="shared" si="0"/>
        <v>151.83536353332542</v>
      </c>
      <c r="E9" s="8">
        <v>221251</v>
      </c>
      <c r="F9" s="9">
        <v>523012</v>
      </c>
      <c r="G9" s="45">
        <f t="shared" si="1"/>
        <v>136.38853609701198</v>
      </c>
      <c r="H9" s="8">
        <v>37392</v>
      </c>
      <c r="I9" s="9">
        <v>83342</v>
      </c>
      <c r="J9" s="51">
        <f t="shared" si="2"/>
        <v>122.8872486093282</v>
      </c>
      <c r="K9" s="8">
        <f>E9+H9</f>
        <v>258643</v>
      </c>
      <c r="L9" s="9">
        <f>F9+I9</f>
        <v>606354</v>
      </c>
      <c r="M9" s="51">
        <f t="shared" si="3"/>
        <v>134.43665593114832</v>
      </c>
    </row>
    <row r="10" spans="1:13" x14ac:dyDescent="0.2">
      <c r="A10" s="17" t="s">
        <v>7</v>
      </c>
      <c r="B10" s="8">
        <v>21293</v>
      </c>
      <c r="C10" s="9">
        <v>45212</v>
      </c>
      <c r="D10" s="45">
        <f t="shared" si="0"/>
        <v>112.33269149485747</v>
      </c>
      <c r="E10" s="8">
        <v>23639</v>
      </c>
      <c r="F10" s="9">
        <v>44147</v>
      </c>
      <c r="G10" s="45">
        <f t="shared" si="1"/>
        <v>86.754938872202715</v>
      </c>
      <c r="H10" s="8">
        <v>160</v>
      </c>
      <c r="I10" s="9">
        <v>740</v>
      </c>
      <c r="J10" s="51">
        <f t="shared" si="2"/>
        <v>362.5</v>
      </c>
      <c r="K10" s="8">
        <f>E10+H10</f>
        <v>23799</v>
      </c>
      <c r="L10" s="9">
        <f>F10+I10</f>
        <v>44887</v>
      </c>
      <c r="M10" s="51">
        <f t="shared" si="3"/>
        <v>88.608765074162775</v>
      </c>
    </row>
    <row r="11" spans="1:13" x14ac:dyDescent="0.2">
      <c r="A11" s="11" t="s">
        <v>160</v>
      </c>
      <c r="B11" s="12">
        <v>614779</v>
      </c>
      <c r="C11" s="13">
        <v>1397768</v>
      </c>
      <c r="D11" s="46">
        <f t="shared" si="0"/>
        <v>127.36105169499933</v>
      </c>
      <c r="E11" s="12">
        <v>552429</v>
      </c>
      <c r="F11" s="13">
        <v>1142938</v>
      </c>
      <c r="G11" s="46">
        <f t="shared" si="1"/>
        <v>106.89319351446068</v>
      </c>
      <c r="H11" s="12">
        <v>115918</v>
      </c>
      <c r="I11" s="13">
        <v>230638</v>
      </c>
      <c r="J11" s="52">
        <f t="shared" si="2"/>
        <v>98.966510809365232</v>
      </c>
      <c r="K11" s="12">
        <f>E11+H11</f>
        <v>668347</v>
      </c>
      <c r="L11" s="13">
        <f>F11+I11</f>
        <v>1373576</v>
      </c>
      <c r="M11" s="52">
        <f t="shared" si="3"/>
        <v>105.51839089574726</v>
      </c>
    </row>
    <row r="12" spans="1:13" x14ac:dyDescent="0.2">
      <c r="A12" s="16" t="s">
        <v>295</v>
      </c>
      <c r="B12" s="8"/>
      <c r="C12" s="9"/>
      <c r="D12" s="45"/>
      <c r="E12" s="8"/>
      <c r="F12" s="9"/>
      <c r="G12" s="45"/>
      <c r="H12" s="8"/>
      <c r="I12" s="9"/>
      <c r="J12" s="51"/>
      <c r="K12" s="8"/>
      <c r="L12" s="9"/>
      <c r="M12" s="51"/>
    </row>
    <row r="13" spans="1:13" x14ac:dyDescent="0.2">
      <c r="A13" s="17" t="s">
        <v>8</v>
      </c>
      <c r="B13" s="8">
        <v>127769</v>
      </c>
      <c r="C13" s="9">
        <v>256484</v>
      </c>
      <c r="D13" s="45">
        <f t="shared" si="0"/>
        <v>100.7403986882577</v>
      </c>
      <c r="E13" s="8">
        <v>21587</v>
      </c>
      <c r="F13" s="9">
        <v>42665</v>
      </c>
      <c r="G13" s="45">
        <f t="shared" si="1"/>
        <v>97.642099411682963</v>
      </c>
      <c r="H13" s="8">
        <v>109263</v>
      </c>
      <c r="I13" s="9">
        <v>215338</v>
      </c>
      <c r="J13" s="51">
        <f t="shared" si="2"/>
        <v>97.082269386709129</v>
      </c>
      <c r="K13" s="8">
        <f>E13+H13</f>
        <v>130850</v>
      </c>
      <c r="L13" s="9">
        <f>F13+I13</f>
        <v>258003</v>
      </c>
      <c r="M13" s="51">
        <f t="shared" ref="M13:M23" si="4">(L13-K13)/K13*100</f>
        <v>97.174627435995419</v>
      </c>
    </row>
    <row r="14" spans="1:13" x14ac:dyDescent="0.2">
      <c r="A14" s="17" t="s">
        <v>9</v>
      </c>
      <c r="B14" s="8">
        <v>20208</v>
      </c>
      <c r="C14" s="9">
        <v>28771</v>
      </c>
      <c r="D14" s="45">
        <f t="shared" si="0"/>
        <v>42.374307205067304</v>
      </c>
      <c r="E14" s="8">
        <v>18435</v>
      </c>
      <c r="F14" s="9">
        <v>22809</v>
      </c>
      <c r="G14" s="45">
        <f t="shared" si="1"/>
        <v>23.726606997558992</v>
      </c>
      <c r="H14" s="8">
        <v>899</v>
      </c>
      <c r="I14" s="9">
        <v>4156</v>
      </c>
      <c r="J14" s="51">
        <f t="shared" si="2"/>
        <v>362.29143492769742</v>
      </c>
      <c r="K14" s="8">
        <f>E14+H14</f>
        <v>19334</v>
      </c>
      <c r="L14" s="9">
        <f>F14+I14</f>
        <v>26965</v>
      </c>
      <c r="M14" s="51">
        <f t="shared" si="4"/>
        <v>39.469328643839866</v>
      </c>
    </row>
    <row r="15" spans="1:13" x14ac:dyDescent="0.2">
      <c r="A15" s="11" t="s">
        <v>185</v>
      </c>
      <c r="B15" s="12">
        <v>147977</v>
      </c>
      <c r="C15" s="13">
        <v>285255</v>
      </c>
      <c r="D15" s="46">
        <f t="shared" si="0"/>
        <v>92.769822337255121</v>
      </c>
      <c r="E15" s="12">
        <v>40022</v>
      </c>
      <c r="F15" s="13">
        <v>65474</v>
      </c>
      <c r="G15" s="46">
        <f t="shared" si="1"/>
        <v>63.595022737494375</v>
      </c>
      <c r="H15" s="12">
        <v>110162</v>
      </c>
      <c r="I15" s="13">
        <v>219494</v>
      </c>
      <c r="J15" s="52">
        <f t="shared" si="2"/>
        <v>99.246564150977662</v>
      </c>
      <c r="K15" s="12">
        <f>E15+H15</f>
        <v>150184</v>
      </c>
      <c r="L15" s="13">
        <f>F15+I15</f>
        <v>284968</v>
      </c>
      <c r="M15" s="52">
        <f t="shared" si="4"/>
        <v>89.745911681670492</v>
      </c>
    </row>
    <row r="16" spans="1:13" x14ac:dyDescent="0.2">
      <c r="A16" s="16" t="s">
        <v>296</v>
      </c>
      <c r="B16" s="8"/>
      <c r="C16" s="9"/>
      <c r="D16" s="45"/>
      <c r="E16" s="8"/>
      <c r="F16" s="9"/>
      <c r="G16" s="45"/>
      <c r="H16" s="8"/>
      <c r="I16" s="9"/>
      <c r="J16" s="51"/>
      <c r="K16" s="8"/>
      <c r="L16" s="9"/>
      <c r="M16" s="51"/>
    </row>
    <row r="17" spans="1:13" x14ac:dyDescent="0.2">
      <c r="A17" s="17" t="s">
        <v>10</v>
      </c>
      <c r="B17" s="8">
        <v>964576</v>
      </c>
      <c r="C17" s="9">
        <v>1607351</v>
      </c>
      <c r="D17" s="45">
        <f t="shared" si="0"/>
        <v>66.63808761569851</v>
      </c>
      <c r="E17" s="8">
        <v>1130144</v>
      </c>
      <c r="F17" s="9">
        <v>1410704</v>
      </c>
      <c r="G17" s="45">
        <f t="shared" si="1"/>
        <v>24.825155024492453</v>
      </c>
      <c r="H17" s="8">
        <v>37115</v>
      </c>
      <c r="I17" s="9">
        <v>158279</v>
      </c>
      <c r="J17" s="51">
        <f t="shared" si="2"/>
        <v>326.45561093897345</v>
      </c>
      <c r="K17" s="8">
        <f>E17+H17</f>
        <v>1167259</v>
      </c>
      <c r="L17" s="9">
        <f>F17+I17</f>
        <v>1568983</v>
      </c>
      <c r="M17" s="51">
        <f t="shared" ref="M17:M23" si="5">(L17-K17)/K17*100</f>
        <v>34.416012213227745</v>
      </c>
    </row>
    <row r="18" spans="1:13" x14ac:dyDescent="0.2">
      <c r="A18" s="17" t="s">
        <v>11</v>
      </c>
      <c r="B18" s="8">
        <v>3432854</v>
      </c>
      <c r="C18" s="9">
        <v>5058696</v>
      </c>
      <c r="D18" s="45">
        <f t="shared" si="0"/>
        <v>47.361233539206737</v>
      </c>
      <c r="E18" s="8">
        <v>2822739</v>
      </c>
      <c r="F18" s="9">
        <v>3403323</v>
      </c>
      <c r="G18" s="45">
        <f t="shared" si="1"/>
        <v>20.568107784672975</v>
      </c>
      <c r="H18" s="8">
        <v>736074</v>
      </c>
      <c r="I18" s="9">
        <v>1722162</v>
      </c>
      <c r="J18" s="51">
        <f t="shared" si="2"/>
        <v>133.96587843070128</v>
      </c>
      <c r="K18" s="8">
        <f>E18+H18</f>
        <v>3558813</v>
      </c>
      <c r="L18" s="9">
        <f>F18+I18</f>
        <v>5125485</v>
      </c>
      <c r="M18" s="51">
        <f t="shared" si="5"/>
        <v>44.022318677604019</v>
      </c>
    </row>
    <row r="19" spans="1:13" x14ac:dyDescent="0.2">
      <c r="A19" s="17" t="s">
        <v>12</v>
      </c>
      <c r="B19" s="8">
        <v>174317</v>
      </c>
      <c r="C19" s="9">
        <v>174248</v>
      </c>
      <c r="D19" s="45">
        <f t="shared" si="0"/>
        <v>-3.9583058450982984E-2</v>
      </c>
      <c r="E19" s="8">
        <v>182237</v>
      </c>
      <c r="F19" s="9">
        <v>170895</v>
      </c>
      <c r="G19" s="45">
        <f t="shared" si="1"/>
        <v>-6.2237635606380701</v>
      </c>
      <c r="H19" s="8">
        <v>1657</v>
      </c>
      <c r="I19" s="9">
        <v>6152</v>
      </c>
      <c r="J19" s="51">
        <f t="shared" si="2"/>
        <v>271.27338563669281</v>
      </c>
      <c r="K19" s="8">
        <f>E19+H19</f>
        <v>183894</v>
      </c>
      <c r="L19" s="9">
        <f>F19+I19</f>
        <v>177047</v>
      </c>
      <c r="M19" s="51">
        <f t="shared" si="5"/>
        <v>-3.7233406201398629</v>
      </c>
    </row>
    <row r="20" spans="1:13" x14ac:dyDescent="0.2">
      <c r="A20" s="17" t="s">
        <v>13</v>
      </c>
      <c r="B20" s="8">
        <v>474</v>
      </c>
      <c r="C20" s="9">
        <v>4392</v>
      </c>
      <c r="D20" s="45">
        <f t="shared" si="0"/>
        <v>826.58227848101262</v>
      </c>
      <c r="E20" s="8">
        <v>408</v>
      </c>
      <c r="F20" s="9">
        <v>4222</v>
      </c>
      <c r="G20" s="45">
        <f t="shared" si="1"/>
        <v>934.8039215686274</v>
      </c>
      <c r="H20" s="8">
        <v>0</v>
      </c>
      <c r="I20" s="9">
        <v>0</v>
      </c>
      <c r="J20" s="51" t="s">
        <v>306</v>
      </c>
      <c r="K20" s="8">
        <f>E20+H20</f>
        <v>408</v>
      </c>
      <c r="L20" s="9">
        <f>F20+I20</f>
        <v>4222</v>
      </c>
      <c r="M20" s="51" t="s">
        <v>306</v>
      </c>
    </row>
    <row r="21" spans="1:13" x14ac:dyDescent="0.2">
      <c r="A21" s="11" t="s">
        <v>14</v>
      </c>
      <c r="B21" s="12">
        <v>4572221</v>
      </c>
      <c r="C21" s="13">
        <v>6844687</v>
      </c>
      <c r="D21" s="46">
        <f t="shared" si="0"/>
        <v>49.701578292037937</v>
      </c>
      <c r="E21" s="12">
        <v>4135528</v>
      </c>
      <c r="F21" s="13">
        <v>4989144</v>
      </c>
      <c r="G21" s="46">
        <f t="shared" si="1"/>
        <v>20.641040273454806</v>
      </c>
      <c r="H21" s="12">
        <v>774846</v>
      </c>
      <c r="I21" s="13">
        <v>1886593</v>
      </c>
      <c r="J21" s="52">
        <f t="shared" si="2"/>
        <v>143.47973661863131</v>
      </c>
      <c r="K21" s="12">
        <f>E21+H21</f>
        <v>4910374</v>
      </c>
      <c r="L21" s="13">
        <f>F21+I21</f>
        <v>6875737</v>
      </c>
      <c r="M21" s="52">
        <f t="shared" ref="M21:M23" si="6">(L21-K21)/K21*100</f>
        <v>40.024710948697596</v>
      </c>
    </row>
    <row r="22" spans="1:13" x14ac:dyDescent="0.2">
      <c r="A22" s="33" t="s">
        <v>15</v>
      </c>
      <c r="B22" s="34">
        <v>755</v>
      </c>
      <c r="C22" s="35">
        <v>2585</v>
      </c>
      <c r="D22" s="47">
        <f t="shared" si="0"/>
        <v>242.38410596026489</v>
      </c>
      <c r="E22" s="34">
        <v>-27</v>
      </c>
      <c r="F22" s="35">
        <v>5</v>
      </c>
      <c r="G22" s="47">
        <f t="shared" si="1"/>
        <v>-118.5185185185185</v>
      </c>
      <c r="H22" s="34">
        <v>781</v>
      </c>
      <c r="I22" s="35">
        <v>2795</v>
      </c>
      <c r="J22" s="53">
        <f t="shared" si="2"/>
        <v>257.87451984635084</v>
      </c>
      <c r="K22" s="34">
        <f>E22+H22</f>
        <v>754</v>
      </c>
      <c r="L22" s="35">
        <f>F22+I22</f>
        <v>2800</v>
      </c>
      <c r="M22" s="53">
        <f t="shared" si="6"/>
        <v>271.35278514588862</v>
      </c>
    </row>
    <row r="23" spans="1:13" x14ac:dyDescent="0.2">
      <c r="A23" s="22" t="s">
        <v>17</v>
      </c>
      <c r="B23" s="36">
        <f t="shared" ref="B23:I23" si="7">+B11+B15+B21+B22</f>
        <v>5335732</v>
      </c>
      <c r="C23" s="37">
        <f t="shared" si="7"/>
        <v>8530295</v>
      </c>
      <c r="D23" s="48">
        <f t="shared" si="0"/>
        <v>59.871129209637964</v>
      </c>
      <c r="E23" s="36">
        <f t="shared" si="7"/>
        <v>4727952</v>
      </c>
      <c r="F23" s="37">
        <f t="shared" si="7"/>
        <v>6197561</v>
      </c>
      <c r="G23" s="48">
        <f t="shared" si="1"/>
        <v>31.083416244496558</v>
      </c>
      <c r="H23" s="36">
        <f t="shared" si="7"/>
        <v>1001707</v>
      </c>
      <c r="I23" s="37">
        <f t="shared" si="7"/>
        <v>2339520</v>
      </c>
      <c r="J23" s="54">
        <f t="shared" si="2"/>
        <v>133.55332447512097</v>
      </c>
      <c r="K23" s="36">
        <f>E23+H23</f>
        <v>5729659</v>
      </c>
      <c r="L23" s="37">
        <f>F23+I23</f>
        <v>8537081</v>
      </c>
      <c r="M23" s="54">
        <f t="shared" si="6"/>
        <v>48.998064282708619</v>
      </c>
    </row>
    <row r="24" spans="1:13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3" x14ac:dyDescent="0.2">
      <c r="A25" s="83" t="s">
        <v>316</v>
      </c>
      <c r="B25" s="83"/>
      <c r="C25" s="83"/>
      <c r="D25" s="83"/>
      <c r="E25" s="83"/>
      <c r="F25" s="83"/>
      <c r="G25" s="83"/>
      <c r="H25" s="83"/>
      <c r="I25" s="83"/>
      <c r="J25" s="83"/>
    </row>
    <row r="26" spans="1:13" x14ac:dyDescent="0.2">
      <c r="A26" s="70" t="s">
        <v>330</v>
      </c>
      <c r="B26" s="70"/>
      <c r="C26" s="70"/>
      <c r="D26" s="70"/>
      <c r="E26" s="70"/>
      <c r="F26" s="70"/>
      <c r="G26" s="70"/>
      <c r="H26" s="70"/>
      <c r="I26" s="70"/>
      <c r="J26" s="70"/>
    </row>
  </sheetData>
  <mergeCells count="15">
    <mergeCell ref="K4:M4"/>
    <mergeCell ref="K5:L5"/>
    <mergeCell ref="A3:M3"/>
    <mergeCell ref="A2:M2"/>
    <mergeCell ref="A25:J25"/>
    <mergeCell ref="A5:A6"/>
    <mergeCell ref="B5:C5"/>
    <mergeCell ref="E5:F5"/>
    <mergeCell ref="H5:I5"/>
    <mergeCell ref="B4:D4"/>
    <mergeCell ref="E4:G4"/>
    <mergeCell ref="H4:J4"/>
    <mergeCell ref="A1:M1"/>
    <mergeCell ref="A26:J26"/>
    <mergeCell ref="A24:J24"/>
  </mergeCells>
  <printOptions gridLines="1"/>
  <pageMargins left="0.7" right="0.7" top="0.75" bottom="0.75" header="0.3" footer="0.3"/>
  <pageSetup orientation="landscape" r:id="rId1"/>
  <headerFooter>
    <oddFooter>&amp;L© Society of Indian Automobile Manufacturers (SIAM)&amp;RPage &amp;P of &amp;N</oddFooter>
  </headerFooter>
  <ignoredErrors>
    <ignoredError sqref="H23:I23 B23:C23 E23: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1"/>
  <sheetViews>
    <sheetView zoomScaleNormal="100" zoomScaleSheetLayoutView="100" workbookViewId="0">
      <selection activeCell="B4" sqref="B4:E4"/>
    </sheetView>
  </sheetViews>
  <sheetFormatPr defaultRowHeight="12.75" x14ac:dyDescent="0.2"/>
  <cols>
    <col min="1" max="1" width="37.28515625" style="7" customWidth="1"/>
    <col min="2" max="16" width="10.7109375" style="7" customWidth="1"/>
    <col min="17" max="17" width="13.42578125" style="7" customWidth="1"/>
    <col min="18" max="18" width="10.5703125" style="7" customWidth="1"/>
    <col min="19" max="19" width="10.140625" style="7" customWidth="1"/>
    <col min="20" max="20" width="10.28515625" style="7" customWidth="1"/>
    <col min="21" max="21" width="10.7109375" style="7" customWidth="1"/>
    <col min="22" max="259" width="9.140625" style="7"/>
    <col min="260" max="260" width="69.85546875" style="7" customWidth="1"/>
    <col min="261" max="263" width="11.28515625" style="7" customWidth="1"/>
    <col min="264" max="264" width="11.140625" style="7" customWidth="1"/>
    <col min="265" max="269" width="11.28515625" style="7" customWidth="1"/>
    <col min="270" max="270" width="11.140625" style="7" customWidth="1"/>
    <col min="271" max="272" width="11.28515625" style="7" customWidth="1"/>
    <col min="273" max="273" width="13.42578125" style="7" customWidth="1"/>
    <col min="274" max="515" width="9.140625" style="7"/>
    <col min="516" max="516" width="69.85546875" style="7" customWidth="1"/>
    <col min="517" max="519" width="11.28515625" style="7" customWidth="1"/>
    <col min="520" max="520" width="11.140625" style="7" customWidth="1"/>
    <col min="521" max="525" width="11.28515625" style="7" customWidth="1"/>
    <col min="526" max="526" width="11.140625" style="7" customWidth="1"/>
    <col min="527" max="528" width="11.28515625" style="7" customWidth="1"/>
    <col min="529" max="529" width="13.42578125" style="7" customWidth="1"/>
    <col min="530" max="771" width="9.140625" style="7"/>
    <col min="772" max="772" width="69.85546875" style="7" customWidth="1"/>
    <col min="773" max="775" width="11.28515625" style="7" customWidth="1"/>
    <col min="776" max="776" width="11.140625" style="7" customWidth="1"/>
    <col min="777" max="781" width="11.28515625" style="7" customWidth="1"/>
    <col min="782" max="782" width="11.140625" style="7" customWidth="1"/>
    <col min="783" max="784" width="11.28515625" style="7" customWidth="1"/>
    <col min="785" max="785" width="13.42578125" style="7" customWidth="1"/>
    <col min="786" max="1027" width="9.140625" style="7"/>
    <col min="1028" max="1028" width="69.85546875" style="7" customWidth="1"/>
    <col min="1029" max="1031" width="11.28515625" style="7" customWidth="1"/>
    <col min="1032" max="1032" width="11.140625" style="7" customWidth="1"/>
    <col min="1033" max="1037" width="11.28515625" style="7" customWidth="1"/>
    <col min="1038" max="1038" width="11.140625" style="7" customWidth="1"/>
    <col min="1039" max="1040" width="11.28515625" style="7" customWidth="1"/>
    <col min="1041" max="1041" width="13.42578125" style="7" customWidth="1"/>
    <col min="1042" max="1283" width="9.140625" style="7"/>
    <col min="1284" max="1284" width="69.85546875" style="7" customWidth="1"/>
    <col min="1285" max="1287" width="11.28515625" style="7" customWidth="1"/>
    <col min="1288" max="1288" width="11.140625" style="7" customWidth="1"/>
    <col min="1289" max="1293" width="11.28515625" style="7" customWidth="1"/>
    <col min="1294" max="1294" width="11.140625" style="7" customWidth="1"/>
    <col min="1295" max="1296" width="11.28515625" style="7" customWidth="1"/>
    <col min="1297" max="1297" width="13.42578125" style="7" customWidth="1"/>
    <col min="1298" max="1539" width="9.140625" style="7"/>
    <col min="1540" max="1540" width="69.85546875" style="7" customWidth="1"/>
    <col min="1541" max="1543" width="11.28515625" style="7" customWidth="1"/>
    <col min="1544" max="1544" width="11.140625" style="7" customWidth="1"/>
    <col min="1545" max="1549" width="11.28515625" style="7" customWidth="1"/>
    <col min="1550" max="1550" width="11.140625" style="7" customWidth="1"/>
    <col min="1551" max="1552" width="11.28515625" style="7" customWidth="1"/>
    <col min="1553" max="1553" width="13.42578125" style="7" customWidth="1"/>
    <col min="1554" max="1795" width="9.140625" style="7"/>
    <col min="1796" max="1796" width="69.85546875" style="7" customWidth="1"/>
    <col min="1797" max="1799" width="11.28515625" style="7" customWidth="1"/>
    <col min="1800" max="1800" width="11.140625" style="7" customWidth="1"/>
    <col min="1801" max="1805" width="11.28515625" style="7" customWidth="1"/>
    <col min="1806" max="1806" width="11.140625" style="7" customWidth="1"/>
    <col min="1807" max="1808" width="11.28515625" style="7" customWidth="1"/>
    <col min="1809" max="1809" width="13.42578125" style="7" customWidth="1"/>
    <col min="1810" max="2051" width="9.140625" style="7"/>
    <col min="2052" max="2052" width="69.85546875" style="7" customWidth="1"/>
    <col min="2053" max="2055" width="11.28515625" style="7" customWidth="1"/>
    <col min="2056" max="2056" width="11.140625" style="7" customWidth="1"/>
    <col min="2057" max="2061" width="11.28515625" style="7" customWidth="1"/>
    <col min="2062" max="2062" width="11.140625" style="7" customWidth="1"/>
    <col min="2063" max="2064" width="11.28515625" style="7" customWidth="1"/>
    <col min="2065" max="2065" width="13.42578125" style="7" customWidth="1"/>
    <col min="2066" max="2307" width="9.140625" style="7"/>
    <col min="2308" max="2308" width="69.85546875" style="7" customWidth="1"/>
    <col min="2309" max="2311" width="11.28515625" style="7" customWidth="1"/>
    <col min="2312" max="2312" width="11.140625" style="7" customWidth="1"/>
    <col min="2313" max="2317" width="11.28515625" style="7" customWidth="1"/>
    <col min="2318" max="2318" width="11.140625" style="7" customWidth="1"/>
    <col min="2319" max="2320" width="11.28515625" style="7" customWidth="1"/>
    <col min="2321" max="2321" width="13.42578125" style="7" customWidth="1"/>
    <col min="2322" max="2563" width="9.140625" style="7"/>
    <col min="2564" max="2564" width="69.85546875" style="7" customWidth="1"/>
    <col min="2565" max="2567" width="11.28515625" style="7" customWidth="1"/>
    <col min="2568" max="2568" width="11.140625" style="7" customWidth="1"/>
    <col min="2569" max="2573" width="11.28515625" style="7" customWidth="1"/>
    <col min="2574" max="2574" width="11.140625" style="7" customWidth="1"/>
    <col min="2575" max="2576" width="11.28515625" style="7" customWidth="1"/>
    <col min="2577" max="2577" width="13.42578125" style="7" customWidth="1"/>
    <col min="2578" max="2819" width="9.140625" style="7"/>
    <col min="2820" max="2820" width="69.85546875" style="7" customWidth="1"/>
    <col min="2821" max="2823" width="11.28515625" style="7" customWidth="1"/>
    <col min="2824" max="2824" width="11.140625" style="7" customWidth="1"/>
    <col min="2825" max="2829" width="11.28515625" style="7" customWidth="1"/>
    <col min="2830" max="2830" width="11.140625" style="7" customWidth="1"/>
    <col min="2831" max="2832" width="11.28515625" style="7" customWidth="1"/>
    <col min="2833" max="2833" width="13.42578125" style="7" customWidth="1"/>
    <col min="2834" max="3075" width="9.140625" style="7"/>
    <col min="3076" max="3076" width="69.85546875" style="7" customWidth="1"/>
    <col min="3077" max="3079" width="11.28515625" style="7" customWidth="1"/>
    <col min="3080" max="3080" width="11.140625" style="7" customWidth="1"/>
    <col min="3081" max="3085" width="11.28515625" style="7" customWidth="1"/>
    <col min="3086" max="3086" width="11.140625" style="7" customWidth="1"/>
    <col min="3087" max="3088" width="11.28515625" style="7" customWidth="1"/>
    <col min="3089" max="3089" width="13.42578125" style="7" customWidth="1"/>
    <col min="3090" max="3331" width="9.140625" style="7"/>
    <col min="3332" max="3332" width="69.85546875" style="7" customWidth="1"/>
    <col min="3333" max="3335" width="11.28515625" style="7" customWidth="1"/>
    <col min="3336" max="3336" width="11.140625" style="7" customWidth="1"/>
    <col min="3337" max="3341" width="11.28515625" style="7" customWidth="1"/>
    <col min="3342" max="3342" width="11.140625" style="7" customWidth="1"/>
    <col min="3343" max="3344" width="11.28515625" style="7" customWidth="1"/>
    <col min="3345" max="3345" width="13.42578125" style="7" customWidth="1"/>
    <col min="3346" max="3587" width="9.140625" style="7"/>
    <col min="3588" max="3588" width="69.85546875" style="7" customWidth="1"/>
    <col min="3589" max="3591" width="11.28515625" style="7" customWidth="1"/>
    <col min="3592" max="3592" width="11.140625" style="7" customWidth="1"/>
    <col min="3593" max="3597" width="11.28515625" style="7" customWidth="1"/>
    <col min="3598" max="3598" width="11.140625" style="7" customWidth="1"/>
    <col min="3599" max="3600" width="11.28515625" style="7" customWidth="1"/>
    <col min="3601" max="3601" width="13.42578125" style="7" customWidth="1"/>
    <col min="3602" max="3843" width="9.140625" style="7"/>
    <col min="3844" max="3844" width="69.85546875" style="7" customWidth="1"/>
    <col min="3845" max="3847" width="11.28515625" style="7" customWidth="1"/>
    <col min="3848" max="3848" width="11.140625" style="7" customWidth="1"/>
    <col min="3849" max="3853" width="11.28515625" style="7" customWidth="1"/>
    <col min="3854" max="3854" width="11.140625" style="7" customWidth="1"/>
    <col min="3855" max="3856" width="11.28515625" style="7" customWidth="1"/>
    <col min="3857" max="3857" width="13.42578125" style="7" customWidth="1"/>
    <col min="3858" max="4099" width="9.140625" style="7"/>
    <col min="4100" max="4100" width="69.85546875" style="7" customWidth="1"/>
    <col min="4101" max="4103" width="11.28515625" style="7" customWidth="1"/>
    <col min="4104" max="4104" width="11.140625" style="7" customWidth="1"/>
    <col min="4105" max="4109" width="11.28515625" style="7" customWidth="1"/>
    <col min="4110" max="4110" width="11.140625" style="7" customWidth="1"/>
    <col min="4111" max="4112" width="11.28515625" style="7" customWidth="1"/>
    <col min="4113" max="4113" width="13.42578125" style="7" customWidth="1"/>
    <col min="4114" max="4355" width="9.140625" style="7"/>
    <col min="4356" max="4356" width="69.85546875" style="7" customWidth="1"/>
    <col min="4357" max="4359" width="11.28515625" style="7" customWidth="1"/>
    <col min="4360" max="4360" width="11.140625" style="7" customWidth="1"/>
    <col min="4361" max="4365" width="11.28515625" style="7" customWidth="1"/>
    <col min="4366" max="4366" width="11.140625" style="7" customWidth="1"/>
    <col min="4367" max="4368" width="11.28515625" style="7" customWidth="1"/>
    <col min="4369" max="4369" width="13.42578125" style="7" customWidth="1"/>
    <col min="4370" max="4611" width="9.140625" style="7"/>
    <col min="4612" max="4612" width="69.85546875" style="7" customWidth="1"/>
    <col min="4613" max="4615" width="11.28515625" style="7" customWidth="1"/>
    <col min="4616" max="4616" width="11.140625" style="7" customWidth="1"/>
    <col min="4617" max="4621" width="11.28515625" style="7" customWidth="1"/>
    <col min="4622" max="4622" width="11.140625" style="7" customWidth="1"/>
    <col min="4623" max="4624" width="11.28515625" style="7" customWidth="1"/>
    <col min="4625" max="4625" width="13.42578125" style="7" customWidth="1"/>
    <col min="4626" max="4867" width="9.140625" style="7"/>
    <col min="4868" max="4868" width="69.85546875" style="7" customWidth="1"/>
    <col min="4869" max="4871" width="11.28515625" style="7" customWidth="1"/>
    <col min="4872" max="4872" width="11.140625" style="7" customWidth="1"/>
    <col min="4873" max="4877" width="11.28515625" style="7" customWidth="1"/>
    <col min="4878" max="4878" width="11.140625" style="7" customWidth="1"/>
    <col min="4879" max="4880" width="11.28515625" style="7" customWidth="1"/>
    <col min="4881" max="4881" width="13.42578125" style="7" customWidth="1"/>
    <col min="4882" max="5123" width="9.140625" style="7"/>
    <col min="5124" max="5124" width="69.85546875" style="7" customWidth="1"/>
    <col min="5125" max="5127" width="11.28515625" style="7" customWidth="1"/>
    <col min="5128" max="5128" width="11.140625" style="7" customWidth="1"/>
    <col min="5129" max="5133" width="11.28515625" style="7" customWidth="1"/>
    <col min="5134" max="5134" width="11.140625" style="7" customWidth="1"/>
    <col min="5135" max="5136" width="11.28515625" style="7" customWidth="1"/>
    <col min="5137" max="5137" width="13.42578125" style="7" customWidth="1"/>
    <col min="5138" max="5379" width="9.140625" style="7"/>
    <col min="5380" max="5380" width="69.85546875" style="7" customWidth="1"/>
    <col min="5381" max="5383" width="11.28515625" style="7" customWidth="1"/>
    <col min="5384" max="5384" width="11.140625" style="7" customWidth="1"/>
    <col min="5385" max="5389" width="11.28515625" style="7" customWidth="1"/>
    <col min="5390" max="5390" width="11.140625" style="7" customWidth="1"/>
    <col min="5391" max="5392" width="11.28515625" style="7" customWidth="1"/>
    <col min="5393" max="5393" width="13.42578125" style="7" customWidth="1"/>
    <col min="5394" max="5635" width="9.140625" style="7"/>
    <col min="5636" max="5636" width="69.85546875" style="7" customWidth="1"/>
    <col min="5637" max="5639" width="11.28515625" style="7" customWidth="1"/>
    <col min="5640" max="5640" width="11.140625" style="7" customWidth="1"/>
    <col min="5641" max="5645" width="11.28515625" style="7" customWidth="1"/>
    <col min="5646" max="5646" width="11.140625" style="7" customWidth="1"/>
    <col min="5647" max="5648" width="11.28515625" style="7" customWidth="1"/>
    <col min="5649" max="5649" width="13.42578125" style="7" customWidth="1"/>
    <col min="5650" max="5891" width="9.140625" style="7"/>
    <col min="5892" max="5892" width="69.85546875" style="7" customWidth="1"/>
    <col min="5893" max="5895" width="11.28515625" style="7" customWidth="1"/>
    <col min="5896" max="5896" width="11.140625" style="7" customWidth="1"/>
    <col min="5897" max="5901" width="11.28515625" style="7" customWidth="1"/>
    <col min="5902" max="5902" width="11.140625" style="7" customWidth="1"/>
    <col min="5903" max="5904" width="11.28515625" style="7" customWidth="1"/>
    <col min="5905" max="5905" width="13.42578125" style="7" customWidth="1"/>
    <col min="5906" max="6147" width="9.140625" style="7"/>
    <col min="6148" max="6148" width="69.85546875" style="7" customWidth="1"/>
    <col min="6149" max="6151" width="11.28515625" style="7" customWidth="1"/>
    <col min="6152" max="6152" width="11.140625" style="7" customWidth="1"/>
    <col min="6153" max="6157" width="11.28515625" style="7" customWidth="1"/>
    <col min="6158" max="6158" width="11.140625" style="7" customWidth="1"/>
    <col min="6159" max="6160" width="11.28515625" style="7" customWidth="1"/>
    <col min="6161" max="6161" width="13.42578125" style="7" customWidth="1"/>
    <col min="6162" max="6403" width="9.140625" style="7"/>
    <col min="6404" max="6404" width="69.85546875" style="7" customWidth="1"/>
    <col min="6405" max="6407" width="11.28515625" style="7" customWidth="1"/>
    <col min="6408" max="6408" width="11.140625" style="7" customWidth="1"/>
    <col min="6409" max="6413" width="11.28515625" style="7" customWidth="1"/>
    <col min="6414" max="6414" width="11.140625" style="7" customWidth="1"/>
    <col min="6415" max="6416" width="11.28515625" style="7" customWidth="1"/>
    <col min="6417" max="6417" width="13.42578125" style="7" customWidth="1"/>
    <col min="6418" max="6659" width="9.140625" style="7"/>
    <col min="6660" max="6660" width="69.85546875" style="7" customWidth="1"/>
    <col min="6661" max="6663" width="11.28515625" style="7" customWidth="1"/>
    <col min="6664" max="6664" width="11.140625" style="7" customWidth="1"/>
    <col min="6665" max="6669" width="11.28515625" style="7" customWidth="1"/>
    <col min="6670" max="6670" width="11.140625" style="7" customWidth="1"/>
    <col min="6671" max="6672" width="11.28515625" style="7" customWidth="1"/>
    <col min="6673" max="6673" width="13.42578125" style="7" customWidth="1"/>
    <col min="6674" max="6915" width="9.140625" style="7"/>
    <col min="6916" max="6916" width="69.85546875" style="7" customWidth="1"/>
    <col min="6917" max="6919" width="11.28515625" style="7" customWidth="1"/>
    <col min="6920" max="6920" width="11.140625" style="7" customWidth="1"/>
    <col min="6921" max="6925" width="11.28515625" style="7" customWidth="1"/>
    <col min="6926" max="6926" width="11.140625" style="7" customWidth="1"/>
    <col min="6927" max="6928" width="11.28515625" style="7" customWidth="1"/>
    <col min="6929" max="6929" width="13.42578125" style="7" customWidth="1"/>
    <col min="6930" max="7171" width="9.140625" style="7"/>
    <col min="7172" max="7172" width="69.85546875" style="7" customWidth="1"/>
    <col min="7173" max="7175" width="11.28515625" style="7" customWidth="1"/>
    <col min="7176" max="7176" width="11.140625" style="7" customWidth="1"/>
    <col min="7177" max="7181" width="11.28515625" style="7" customWidth="1"/>
    <col min="7182" max="7182" width="11.140625" style="7" customWidth="1"/>
    <col min="7183" max="7184" width="11.28515625" style="7" customWidth="1"/>
    <col min="7185" max="7185" width="13.42578125" style="7" customWidth="1"/>
    <col min="7186" max="7427" width="9.140625" style="7"/>
    <col min="7428" max="7428" width="69.85546875" style="7" customWidth="1"/>
    <col min="7429" max="7431" width="11.28515625" style="7" customWidth="1"/>
    <col min="7432" max="7432" width="11.140625" style="7" customWidth="1"/>
    <col min="7433" max="7437" width="11.28515625" style="7" customWidth="1"/>
    <col min="7438" max="7438" width="11.140625" style="7" customWidth="1"/>
    <col min="7439" max="7440" width="11.28515625" style="7" customWidth="1"/>
    <col min="7441" max="7441" width="13.42578125" style="7" customWidth="1"/>
    <col min="7442" max="7683" width="9.140625" style="7"/>
    <col min="7684" max="7684" width="69.85546875" style="7" customWidth="1"/>
    <col min="7685" max="7687" width="11.28515625" style="7" customWidth="1"/>
    <col min="7688" max="7688" width="11.140625" style="7" customWidth="1"/>
    <col min="7689" max="7693" width="11.28515625" style="7" customWidth="1"/>
    <col min="7694" max="7694" width="11.140625" style="7" customWidth="1"/>
    <col min="7695" max="7696" width="11.28515625" style="7" customWidth="1"/>
    <col min="7697" max="7697" width="13.42578125" style="7" customWidth="1"/>
    <col min="7698" max="7939" width="9.140625" style="7"/>
    <col min="7940" max="7940" width="69.85546875" style="7" customWidth="1"/>
    <col min="7941" max="7943" width="11.28515625" style="7" customWidth="1"/>
    <col min="7944" max="7944" width="11.140625" style="7" customWidth="1"/>
    <col min="7945" max="7949" width="11.28515625" style="7" customWidth="1"/>
    <col min="7950" max="7950" width="11.140625" style="7" customWidth="1"/>
    <col min="7951" max="7952" width="11.28515625" style="7" customWidth="1"/>
    <col min="7953" max="7953" width="13.42578125" style="7" customWidth="1"/>
    <col min="7954" max="8195" width="9.140625" style="7"/>
    <col min="8196" max="8196" width="69.85546875" style="7" customWidth="1"/>
    <col min="8197" max="8199" width="11.28515625" style="7" customWidth="1"/>
    <col min="8200" max="8200" width="11.140625" style="7" customWidth="1"/>
    <col min="8201" max="8205" width="11.28515625" style="7" customWidth="1"/>
    <col min="8206" max="8206" width="11.140625" style="7" customWidth="1"/>
    <col min="8207" max="8208" width="11.28515625" style="7" customWidth="1"/>
    <col min="8209" max="8209" width="13.42578125" style="7" customWidth="1"/>
    <col min="8210" max="8451" width="9.140625" style="7"/>
    <col min="8452" max="8452" width="69.85546875" style="7" customWidth="1"/>
    <col min="8453" max="8455" width="11.28515625" style="7" customWidth="1"/>
    <col min="8456" max="8456" width="11.140625" style="7" customWidth="1"/>
    <col min="8457" max="8461" width="11.28515625" style="7" customWidth="1"/>
    <col min="8462" max="8462" width="11.140625" style="7" customWidth="1"/>
    <col min="8463" max="8464" width="11.28515625" style="7" customWidth="1"/>
    <col min="8465" max="8465" width="13.42578125" style="7" customWidth="1"/>
    <col min="8466" max="8707" width="9.140625" style="7"/>
    <col min="8708" max="8708" width="69.85546875" style="7" customWidth="1"/>
    <col min="8709" max="8711" width="11.28515625" style="7" customWidth="1"/>
    <col min="8712" max="8712" width="11.140625" style="7" customWidth="1"/>
    <col min="8713" max="8717" width="11.28515625" style="7" customWidth="1"/>
    <col min="8718" max="8718" width="11.140625" style="7" customWidth="1"/>
    <col min="8719" max="8720" width="11.28515625" style="7" customWidth="1"/>
    <col min="8721" max="8721" width="13.42578125" style="7" customWidth="1"/>
    <col min="8722" max="8963" width="9.140625" style="7"/>
    <col min="8964" max="8964" width="69.85546875" style="7" customWidth="1"/>
    <col min="8965" max="8967" width="11.28515625" style="7" customWidth="1"/>
    <col min="8968" max="8968" width="11.140625" style="7" customWidth="1"/>
    <col min="8969" max="8973" width="11.28515625" style="7" customWidth="1"/>
    <col min="8974" max="8974" width="11.140625" style="7" customWidth="1"/>
    <col min="8975" max="8976" width="11.28515625" style="7" customWidth="1"/>
    <col min="8977" max="8977" width="13.42578125" style="7" customWidth="1"/>
    <col min="8978" max="9219" width="9.140625" style="7"/>
    <col min="9220" max="9220" width="69.85546875" style="7" customWidth="1"/>
    <col min="9221" max="9223" width="11.28515625" style="7" customWidth="1"/>
    <col min="9224" max="9224" width="11.140625" style="7" customWidth="1"/>
    <col min="9225" max="9229" width="11.28515625" style="7" customWidth="1"/>
    <col min="9230" max="9230" width="11.140625" style="7" customWidth="1"/>
    <col min="9231" max="9232" width="11.28515625" style="7" customWidth="1"/>
    <col min="9233" max="9233" width="13.42578125" style="7" customWidth="1"/>
    <col min="9234" max="9475" width="9.140625" style="7"/>
    <col min="9476" max="9476" width="69.85546875" style="7" customWidth="1"/>
    <col min="9477" max="9479" width="11.28515625" style="7" customWidth="1"/>
    <col min="9480" max="9480" width="11.140625" style="7" customWidth="1"/>
    <col min="9481" max="9485" width="11.28515625" style="7" customWidth="1"/>
    <col min="9486" max="9486" width="11.140625" style="7" customWidth="1"/>
    <col min="9487" max="9488" width="11.28515625" style="7" customWidth="1"/>
    <col min="9489" max="9489" width="13.42578125" style="7" customWidth="1"/>
    <col min="9490" max="9731" width="9.140625" style="7"/>
    <col min="9732" max="9732" width="69.85546875" style="7" customWidth="1"/>
    <col min="9733" max="9735" width="11.28515625" style="7" customWidth="1"/>
    <col min="9736" max="9736" width="11.140625" style="7" customWidth="1"/>
    <col min="9737" max="9741" width="11.28515625" style="7" customWidth="1"/>
    <col min="9742" max="9742" width="11.140625" style="7" customWidth="1"/>
    <col min="9743" max="9744" width="11.28515625" style="7" customWidth="1"/>
    <col min="9745" max="9745" width="13.42578125" style="7" customWidth="1"/>
    <col min="9746" max="9987" width="9.140625" style="7"/>
    <col min="9988" max="9988" width="69.85546875" style="7" customWidth="1"/>
    <col min="9989" max="9991" width="11.28515625" style="7" customWidth="1"/>
    <col min="9992" max="9992" width="11.140625" style="7" customWidth="1"/>
    <col min="9993" max="9997" width="11.28515625" style="7" customWidth="1"/>
    <col min="9998" max="9998" width="11.140625" style="7" customWidth="1"/>
    <col min="9999" max="10000" width="11.28515625" style="7" customWidth="1"/>
    <col min="10001" max="10001" width="13.42578125" style="7" customWidth="1"/>
    <col min="10002" max="10243" width="9.140625" style="7"/>
    <col min="10244" max="10244" width="69.85546875" style="7" customWidth="1"/>
    <col min="10245" max="10247" width="11.28515625" style="7" customWidth="1"/>
    <col min="10248" max="10248" width="11.140625" style="7" customWidth="1"/>
    <col min="10249" max="10253" width="11.28515625" style="7" customWidth="1"/>
    <col min="10254" max="10254" width="11.140625" style="7" customWidth="1"/>
    <col min="10255" max="10256" width="11.28515625" style="7" customWidth="1"/>
    <col min="10257" max="10257" width="13.42578125" style="7" customWidth="1"/>
    <col min="10258" max="10499" width="9.140625" style="7"/>
    <col min="10500" max="10500" width="69.85546875" style="7" customWidth="1"/>
    <col min="10501" max="10503" width="11.28515625" style="7" customWidth="1"/>
    <col min="10504" max="10504" width="11.140625" style="7" customWidth="1"/>
    <col min="10505" max="10509" width="11.28515625" style="7" customWidth="1"/>
    <col min="10510" max="10510" width="11.140625" style="7" customWidth="1"/>
    <col min="10511" max="10512" width="11.28515625" style="7" customWidth="1"/>
    <col min="10513" max="10513" width="13.42578125" style="7" customWidth="1"/>
    <col min="10514" max="10755" width="9.140625" style="7"/>
    <col min="10756" max="10756" width="69.85546875" style="7" customWidth="1"/>
    <col min="10757" max="10759" width="11.28515625" style="7" customWidth="1"/>
    <col min="10760" max="10760" width="11.140625" style="7" customWidth="1"/>
    <col min="10761" max="10765" width="11.28515625" style="7" customWidth="1"/>
    <col min="10766" max="10766" width="11.140625" style="7" customWidth="1"/>
    <col min="10767" max="10768" width="11.28515625" style="7" customWidth="1"/>
    <col min="10769" max="10769" width="13.42578125" style="7" customWidth="1"/>
    <col min="10770" max="11011" width="9.140625" style="7"/>
    <col min="11012" max="11012" width="69.85546875" style="7" customWidth="1"/>
    <col min="11013" max="11015" width="11.28515625" style="7" customWidth="1"/>
    <col min="11016" max="11016" width="11.140625" style="7" customWidth="1"/>
    <col min="11017" max="11021" width="11.28515625" style="7" customWidth="1"/>
    <col min="11022" max="11022" width="11.140625" style="7" customWidth="1"/>
    <col min="11023" max="11024" width="11.28515625" style="7" customWidth="1"/>
    <col min="11025" max="11025" width="13.42578125" style="7" customWidth="1"/>
    <col min="11026" max="11267" width="9.140625" style="7"/>
    <col min="11268" max="11268" width="69.85546875" style="7" customWidth="1"/>
    <col min="11269" max="11271" width="11.28515625" style="7" customWidth="1"/>
    <col min="11272" max="11272" width="11.140625" style="7" customWidth="1"/>
    <col min="11273" max="11277" width="11.28515625" style="7" customWidth="1"/>
    <col min="11278" max="11278" width="11.140625" style="7" customWidth="1"/>
    <col min="11279" max="11280" width="11.28515625" style="7" customWidth="1"/>
    <col min="11281" max="11281" width="13.42578125" style="7" customWidth="1"/>
    <col min="11282" max="11523" width="9.140625" style="7"/>
    <col min="11524" max="11524" width="69.85546875" style="7" customWidth="1"/>
    <col min="11525" max="11527" width="11.28515625" style="7" customWidth="1"/>
    <col min="11528" max="11528" width="11.140625" style="7" customWidth="1"/>
    <col min="11529" max="11533" width="11.28515625" style="7" customWidth="1"/>
    <col min="11534" max="11534" width="11.140625" style="7" customWidth="1"/>
    <col min="11535" max="11536" width="11.28515625" style="7" customWidth="1"/>
    <col min="11537" max="11537" width="13.42578125" style="7" customWidth="1"/>
    <col min="11538" max="11779" width="9.140625" style="7"/>
    <col min="11780" max="11780" width="69.85546875" style="7" customWidth="1"/>
    <col min="11781" max="11783" width="11.28515625" style="7" customWidth="1"/>
    <col min="11784" max="11784" width="11.140625" style="7" customWidth="1"/>
    <col min="11785" max="11789" width="11.28515625" style="7" customWidth="1"/>
    <col min="11790" max="11790" width="11.140625" style="7" customWidth="1"/>
    <col min="11791" max="11792" width="11.28515625" style="7" customWidth="1"/>
    <col min="11793" max="11793" width="13.42578125" style="7" customWidth="1"/>
    <col min="11794" max="12035" width="9.140625" style="7"/>
    <col min="12036" max="12036" width="69.85546875" style="7" customWidth="1"/>
    <col min="12037" max="12039" width="11.28515625" style="7" customWidth="1"/>
    <col min="12040" max="12040" width="11.140625" style="7" customWidth="1"/>
    <col min="12041" max="12045" width="11.28515625" style="7" customWidth="1"/>
    <col min="12046" max="12046" width="11.140625" style="7" customWidth="1"/>
    <col min="12047" max="12048" width="11.28515625" style="7" customWidth="1"/>
    <col min="12049" max="12049" width="13.42578125" style="7" customWidth="1"/>
    <col min="12050" max="12291" width="9.140625" style="7"/>
    <col min="12292" max="12292" width="69.85546875" style="7" customWidth="1"/>
    <col min="12293" max="12295" width="11.28515625" style="7" customWidth="1"/>
    <col min="12296" max="12296" width="11.140625" style="7" customWidth="1"/>
    <col min="12297" max="12301" width="11.28515625" style="7" customWidth="1"/>
    <col min="12302" max="12302" width="11.140625" style="7" customWidth="1"/>
    <col min="12303" max="12304" width="11.28515625" style="7" customWidth="1"/>
    <col min="12305" max="12305" width="13.42578125" style="7" customWidth="1"/>
    <col min="12306" max="12547" width="9.140625" style="7"/>
    <col min="12548" max="12548" width="69.85546875" style="7" customWidth="1"/>
    <col min="12549" max="12551" width="11.28515625" style="7" customWidth="1"/>
    <col min="12552" max="12552" width="11.140625" style="7" customWidth="1"/>
    <col min="12553" max="12557" width="11.28515625" style="7" customWidth="1"/>
    <col min="12558" max="12558" width="11.140625" style="7" customWidth="1"/>
    <col min="12559" max="12560" width="11.28515625" style="7" customWidth="1"/>
    <col min="12561" max="12561" width="13.42578125" style="7" customWidth="1"/>
    <col min="12562" max="12803" width="9.140625" style="7"/>
    <col min="12804" max="12804" width="69.85546875" style="7" customWidth="1"/>
    <col min="12805" max="12807" width="11.28515625" style="7" customWidth="1"/>
    <col min="12808" max="12808" width="11.140625" style="7" customWidth="1"/>
    <col min="12809" max="12813" width="11.28515625" style="7" customWidth="1"/>
    <col min="12814" max="12814" width="11.140625" style="7" customWidth="1"/>
    <col min="12815" max="12816" width="11.28515625" style="7" customWidth="1"/>
    <col min="12817" max="12817" width="13.42578125" style="7" customWidth="1"/>
    <col min="12818" max="13059" width="9.140625" style="7"/>
    <col min="13060" max="13060" width="69.85546875" style="7" customWidth="1"/>
    <col min="13061" max="13063" width="11.28515625" style="7" customWidth="1"/>
    <col min="13064" max="13064" width="11.140625" style="7" customWidth="1"/>
    <col min="13065" max="13069" width="11.28515625" style="7" customWidth="1"/>
    <col min="13070" max="13070" width="11.140625" style="7" customWidth="1"/>
    <col min="13071" max="13072" width="11.28515625" style="7" customWidth="1"/>
    <col min="13073" max="13073" width="13.42578125" style="7" customWidth="1"/>
    <col min="13074" max="13315" width="9.140625" style="7"/>
    <col min="13316" max="13316" width="69.85546875" style="7" customWidth="1"/>
    <col min="13317" max="13319" width="11.28515625" style="7" customWidth="1"/>
    <col min="13320" max="13320" width="11.140625" style="7" customWidth="1"/>
    <col min="13321" max="13325" width="11.28515625" style="7" customWidth="1"/>
    <col min="13326" max="13326" width="11.140625" style="7" customWidth="1"/>
    <col min="13327" max="13328" width="11.28515625" style="7" customWidth="1"/>
    <col min="13329" max="13329" width="13.42578125" style="7" customWidth="1"/>
    <col min="13330" max="13571" width="9.140625" style="7"/>
    <col min="13572" max="13572" width="69.85546875" style="7" customWidth="1"/>
    <col min="13573" max="13575" width="11.28515625" style="7" customWidth="1"/>
    <col min="13576" max="13576" width="11.140625" style="7" customWidth="1"/>
    <col min="13577" max="13581" width="11.28515625" style="7" customWidth="1"/>
    <col min="13582" max="13582" width="11.140625" style="7" customWidth="1"/>
    <col min="13583" max="13584" width="11.28515625" style="7" customWidth="1"/>
    <col min="13585" max="13585" width="13.42578125" style="7" customWidth="1"/>
    <col min="13586" max="13827" width="9.140625" style="7"/>
    <col min="13828" max="13828" width="69.85546875" style="7" customWidth="1"/>
    <col min="13829" max="13831" width="11.28515625" style="7" customWidth="1"/>
    <col min="13832" max="13832" width="11.140625" style="7" customWidth="1"/>
    <col min="13833" max="13837" width="11.28515625" style="7" customWidth="1"/>
    <col min="13838" max="13838" width="11.140625" style="7" customWidth="1"/>
    <col min="13839" max="13840" width="11.28515625" style="7" customWidth="1"/>
    <col min="13841" max="13841" width="13.42578125" style="7" customWidth="1"/>
    <col min="13842" max="14083" width="9.140625" style="7"/>
    <col min="14084" max="14084" width="69.85546875" style="7" customWidth="1"/>
    <col min="14085" max="14087" width="11.28515625" style="7" customWidth="1"/>
    <col min="14088" max="14088" width="11.140625" style="7" customWidth="1"/>
    <col min="14089" max="14093" width="11.28515625" style="7" customWidth="1"/>
    <col min="14094" max="14094" width="11.140625" style="7" customWidth="1"/>
    <col min="14095" max="14096" width="11.28515625" style="7" customWidth="1"/>
    <col min="14097" max="14097" width="13.42578125" style="7" customWidth="1"/>
    <col min="14098" max="14339" width="9.140625" style="7"/>
    <col min="14340" max="14340" width="69.85546875" style="7" customWidth="1"/>
    <col min="14341" max="14343" width="11.28515625" style="7" customWidth="1"/>
    <col min="14344" max="14344" width="11.140625" style="7" customWidth="1"/>
    <col min="14345" max="14349" width="11.28515625" style="7" customWidth="1"/>
    <col min="14350" max="14350" width="11.140625" style="7" customWidth="1"/>
    <col min="14351" max="14352" width="11.28515625" style="7" customWidth="1"/>
    <col min="14353" max="14353" width="13.42578125" style="7" customWidth="1"/>
    <col min="14354" max="14595" width="9.140625" style="7"/>
    <col min="14596" max="14596" width="69.85546875" style="7" customWidth="1"/>
    <col min="14597" max="14599" width="11.28515625" style="7" customWidth="1"/>
    <col min="14600" max="14600" width="11.140625" style="7" customWidth="1"/>
    <col min="14601" max="14605" width="11.28515625" style="7" customWidth="1"/>
    <col min="14606" max="14606" width="11.140625" style="7" customWidth="1"/>
    <col min="14607" max="14608" width="11.28515625" style="7" customWidth="1"/>
    <col min="14609" max="14609" width="13.42578125" style="7" customWidth="1"/>
    <col min="14610" max="14851" width="9.140625" style="7"/>
    <col min="14852" max="14852" width="69.85546875" style="7" customWidth="1"/>
    <col min="14853" max="14855" width="11.28515625" style="7" customWidth="1"/>
    <col min="14856" max="14856" width="11.140625" style="7" customWidth="1"/>
    <col min="14857" max="14861" width="11.28515625" style="7" customWidth="1"/>
    <col min="14862" max="14862" width="11.140625" style="7" customWidth="1"/>
    <col min="14863" max="14864" width="11.28515625" style="7" customWidth="1"/>
    <col min="14865" max="14865" width="13.42578125" style="7" customWidth="1"/>
    <col min="14866" max="15107" width="9.140625" style="7"/>
    <col min="15108" max="15108" width="69.85546875" style="7" customWidth="1"/>
    <col min="15109" max="15111" width="11.28515625" style="7" customWidth="1"/>
    <col min="15112" max="15112" width="11.140625" style="7" customWidth="1"/>
    <col min="15113" max="15117" width="11.28515625" style="7" customWidth="1"/>
    <col min="15118" max="15118" width="11.140625" style="7" customWidth="1"/>
    <col min="15119" max="15120" width="11.28515625" style="7" customWidth="1"/>
    <col min="15121" max="15121" width="13.42578125" style="7" customWidth="1"/>
    <col min="15122" max="15363" width="9.140625" style="7"/>
    <col min="15364" max="15364" width="69.85546875" style="7" customWidth="1"/>
    <col min="15365" max="15367" width="11.28515625" style="7" customWidth="1"/>
    <col min="15368" max="15368" width="11.140625" style="7" customWidth="1"/>
    <col min="15369" max="15373" width="11.28515625" style="7" customWidth="1"/>
    <col min="15374" max="15374" width="11.140625" style="7" customWidth="1"/>
    <col min="15375" max="15376" width="11.28515625" style="7" customWidth="1"/>
    <col min="15377" max="15377" width="13.42578125" style="7" customWidth="1"/>
    <col min="15378" max="15619" width="9.140625" style="7"/>
    <col min="15620" max="15620" width="69.85546875" style="7" customWidth="1"/>
    <col min="15621" max="15623" width="11.28515625" style="7" customWidth="1"/>
    <col min="15624" max="15624" width="11.140625" style="7" customWidth="1"/>
    <col min="15625" max="15629" width="11.28515625" style="7" customWidth="1"/>
    <col min="15630" max="15630" width="11.140625" style="7" customWidth="1"/>
    <col min="15631" max="15632" width="11.28515625" style="7" customWidth="1"/>
    <col min="15633" max="15633" width="13.42578125" style="7" customWidth="1"/>
    <col min="15634" max="15875" width="9.140625" style="7"/>
    <col min="15876" max="15876" width="69.85546875" style="7" customWidth="1"/>
    <col min="15877" max="15879" width="11.28515625" style="7" customWidth="1"/>
    <col min="15880" max="15880" width="11.140625" style="7" customWidth="1"/>
    <col min="15881" max="15885" width="11.28515625" style="7" customWidth="1"/>
    <col min="15886" max="15886" width="11.140625" style="7" customWidth="1"/>
    <col min="15887" max="15888" width="11.28515625" style="7" customWidth="1"/>
    <col min="15889" max="15889" width="13.42578125" style="7" customWidth="1"/>
    <col min="15890" max="16131" width="9.140625" style="7"/>
    <col min="16132" max="16132" width="69.85546875" style="7" customWidth="1"/>
    <col min="16133" max="16135" width="11.28515625" style="7" customWidth="1"/>
    <col min="16136" max="16136" width="11.140625" style="7" customWidth="1"/>
    <col min="16137" max="16141" width="11.28515625" style="7" customWidth="1"/>
    <col min="16142" max="16142" width="11.140625" style="7" customWidth="1"/>
    <col min="16143" max="16144" width="11.28515625" style="7" customWidth="1"/>
    <col min="16145" max="16145" width="13.42578125" style="7" customWidth="1"/>
    <col min="16146" max="16384" width="9.140625" style="7"/>
  </cols>
  <sheetData>
    <row r="1" spans="1:21" s="26" customFormat="1" x14ac:dyDescent="0.2">
      <c r="A1" s="77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6" customFormat="1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62"/>
    </row>
    <row r="3" spans="1:21" s="26" customFormat="1" x14ac:dyDescent="0.2">
      <c r="A3" s="87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26" customFormat="1" x14ac:dyDescent="0.2">
      <c r="A4" s="27" t="s">
        <v>0</v>
      </c>
      <c r="B4" s="73" t="s">
        <v>1</v>
      </c>
      <c r="C4" s="85"/>
      <c r="D4" s="85"/>
      <c r="E4" s="86"/>
      <c r="F4" s="39"/>
      <c r="G4" s="73" t="s">
        <v>2</v>
      </c>
      <c r="H4" s="85"/>
      <c r="I4" s="85"/>
      <c r="J4" s="86"/>
      <c r="K4" s="39"/>
      <c r="L4" s="72" t="s">
        <v>3</v>
      </c>
      <c r="M4" s="85"/>
      <c r="N4" s="85"/>
      <c r="O4" s="86"/>
      <c r="P4" s="39"/>
      <c r="Q4" s="72" t="s">
        <v>332</v>
      </c>
      <c r="R4" s="85"/>
      <c r="S4" s="85"/>
      <c r="T4" s="86"/>
      <c r="U4" s="39"/>
    </row>
    <row r="5" spans="1:21" s="26" customFormat="1" x14ac:dyDescent="0.2">
      <c r="A5" s="28" t="s">
        <v>4</v>
      </c>
      <c r="B5" s="73" t="s">
        <v>5</v>
      </c>
      <c r="C5" s="85"/>
      <c r="D5" s="73" t="s">
        <v>19</v>
      </c>
      <c r="E5" s="86"/>
      <c r="F5" s="39"/>
      <c r="G5" s="73" t="s">
        <v>5</v>
      </c>
      <c r="H5" s="85"/>
      <c r="I5" s="73" t="s">
        <v>19</v>
      </c>
      <c r="J5" s="86"/>
      <c r="K5" s="39"/>
      <c r="L5" s="72" t="s">
        <v>5</v>
      </c>
      <c r="M5" s="85"/>
      <c r="N5" s="73" t="s">
        <v>19</v>
      </c>
      <c r="O5" s="86"/>
      <c r="P5" s="39"/>
      <c r="Q5" s="72" t="s">
        <v>5</v>
      </c>
      <c r="R5" s="85"/>
      <c r="S5" s="73" t="s">
        <v>19</v>
      </c>
      <c r="T5" s="86"/>
      <c r="U5" s="39"/>
    </row>
    <row r="6" spans="1:21" s="26" customFormat="1" x14ac:dyDescent="0.2">
      <c r="A6" s="29" t="s">
        <v>20</v>
      </c>
      <c r="B6" s="4">
        <v>2020</v>
      </c>
      <c r="C6" s="4">
        <v>2021</v>
      </c>
      <c r="D6" s="4" t="s">
        <v>297</v>
      </c>
      <c r="E6" s="63" t="s">
        <v>298</v>
      </c>
      <c r="F6" s="38" t="s">
        <v>333</v>
      </c>
      <c r="G6" s="4">
        <v>2020</v>
      </c>
      <c r="H6" s="4">
        <v>2021</v>
      </c>
      <c r="I6" s="4" t="s">
        <v>297</v>
      </c>
      <c r="J6" s="63" t="s">
        <v>298</v>
      </c>
      <c r="K6" s="38" t="s">
        <v>333</v>
      </c>
      <c r="L6" s="3">
        <v>2020</v>
      </c>
      <c r="M6" s="4">
        <v>2021</v>
      </c>
      <c r="N6" s="4" t="s">
        <v>297</v>
      </c>
      <c r="O6" s="63" t="s">
        <v>298</v>
      </c>
      <c r="P6" s="38" t="s">
        <v>333</v>
      </c>
      <c r="Q6" s="3">
        <v>2020</v>
      </c>
      <c r="R6" s="38">
        <v>2021</v>
      </c>
      <c r="S6" s="38" t="s">
        <v>297</v>
      </c>
      <c r="T6" s="63" t="s">
        <v>298</v>
      </c>
      <c r="U6" s="38" t="s">
        <v>333</v>
      </c>
    </row>
    <row r="7" spans="1:21" x14ac:dyDescent="0.2">
      <c r="A7" s="16" t="s">
        <v>294</v>
      </c>
      <c r="B7" s="20"/>
      <c r="C7" s="21"/>
      <c r="D7" s="21"/>
      <c r="E7" s="21"/>
      <c r="F7" s="64"/>
      <c r="G7" s="20"/>
      <c r="H7" s="21"/>
      <c r="I7" s="21"/>
      <c r="J7" s="21"/>
      <c r="K7" s="64"/>
      <c r="L7" s="21"/>
      <c r="M7" s="21"/>
      <c r="N7" s="21"/>
      <c r="O7" s="21"/>
      <c r="P7" s="64"/>
      <c r="Q7" s="21"/>
      <c r="R7" s="21"/>
      <c r="S7" s="21"/>
      <c r="T7" s="21"/>
      <c r="U7" s="64"/>
    </row>
    <row r="8" spans="1:21" x14ac:dyDescent="0.2">
      <c r="A8" s="16" t="s">
        <v>65</v>
      </c>
      <c r="B8" s="20"/>
      <c r="C8" s="21"/>
      <c r="D8" s="21"/>
      <c r="E8" s="21"/>
      <c r="F8" s="64"/>
      <c r="G8" s="20"/>
      <c r="H8" s="21"/>
      <c r="I8" s="21"/>
      <c r="J8" s="21"/>
      <c r="K8" s="64"/>
      <c r="L8" s="21"/>
      <c r="M8" s="21"/>
      <c r="N8" s="21"/>
      <c r="O8" s="21"/>
      <c r="P8" s="64"/>
      <c r="Q8" s="21"/>
      <c r="R8" s="21"/>
      <c r="S8" s="21"/>
      <c r="T8" s="21"/>
      <c r="U8" s="64"/>
    </row>
    <row r="9" spans="1:21" x14ac:dyDescent="0.2">
      <c r="A9" s="16" t="s">
        <v>66</v>
      </c>
      <c r="B9" s="20"/>
      <c r="C9" s="21"/>
      <c r="D9" s="21"/>
      <c r="E9" s="21"/>
      <c r="F9" s="64"/>
      <c r="G9" s="20"/>
      <c r="H9" s="21"/>
      <c r="I9" s="21"/>
      <c r="J9" s="21"/>
      <c r="K9" s="64"/>
      <c r="L9" s="21"/>
      <c r="M9" s="21"/>
      <c r="N9" s="21"/>
      <c r="O9" s="21"/>
      <c r="P9" s="64"/>
      <c r="Q9" s="21"/>
      <c r="R9" s="21"/>
      <c r="S9" s="21"/>
      <c r="T9" s="21"/>
      <c r="U9" s="64"/>
    </row>
    <row r="10" spans="1:21" x14ac:dyDescent="0.2">
      <c r="A10" s="16" t="s">
        <v>67</v>
      </c>
      <c r="B10" s="20"/>
      <c r="C10" s="21"/>
      <c r="D10" s="21"/>
      <c r="E10" s="21"/>
      <c r="F10" s="64"/>
      <c r="G10" s="20"/>
      <c r="H10" s="21"/>
      <c r="I10" s="21"/>
      <c r="J10" s="21"/>
      <c r="K10" s="64"/>
      <c r="L10" s="21"/>
      <c r="M10" s="21"/>
      <c r="N10" s="21"/>
      <c r="O10" s="21"/>
      <c r="P10" s="64"/>
      <c r="Q10" s="21"/>
      <c r="R10" s="21"/>
      <c r="S10" s="21"/>
      <c r="T10" s="21"/>
      <c r="U10" s="64"/>
    </row>
    <row r="11" spans="1:21" x14ac:dyDescent="0.2">
      <c r="A11" s="17" t="s">
        <v>68</v>
      </c>
      <c r="B11" s="8">
        <v>0</v>
      </c>
      <c r="C11" s="10">
        <v>0</v>
      </c>
      <c r="D11" s="10">
        <v>5</v>
      </c>
      <c r="E11" s="10">
        <v>0</v>
      </c>
      <c r="F11" s="42">
        <f t="shared" ref="F11:F75" si="0">(E11-D11)/D11*100</f>
        <v>-100</v>
      </c>
      <c r="G11" s="8">
        <v>0</v>
      </c>
      <c r="H11" s="10">
        <v>0</v>
      </c>
      <c r="I11" s="10">
        <v>0</v>
      </c>
      <c r="J11" s="10">
        <v>0</v>
      </c>
      <c r="K11" s="42" t="s">
        <v>306</v>
      </c>
      <c r="L11" s="10">
        <v>0</v>
      </c>
      <c r="M11" s="10">
        <v>0</v>
      </c>
      <c r="N11" s="10">
        <v>16</v>
      </c>
      <c r="O11" s="10">
        <v>0</v>
      </c>
      <c r="P11" s="42">
        <f t="shared" ref="P11" si="1">(O11-N11)/N11*100</f>
        <v>-100</v>
      </c>
      <c r="Q11" s="10">
        <f t="shared" ref="Q11:T14" si="2">G11+L11</f>
        <v>0</v>
      </c>
      <c r="R11" s="10">
        <f t="shared" si="2"/>
        <v>0</v>
      </c>
      <c r="S11" s="10">
        <f t="shared" si="2"/>
        <v>16</v>
      </c>
      <c r="T11" s="10">
        <f t="shared" si="2"/>
        <v>0</v>
      </c>
      <c r="U11" s="42">
        <f t="shared" ref="U11" si="3">(T11-S11)/S11*100</f>
        <v>-100</v>
      </c>
    </row>
    <row r="12" spans="1:21" x14ac:dyDescent="0.2">
      <c r="A12" s="17" t="s">
        <v>309</v>
      </c>
      <c r="B12" s="8">
        <v>22208</v>
      </c>
      <c r="C12" s="10">
        <v>20332</v>
      </c>
      <c r="D12" s="10">
        <v>53295</v>
      </c>
      <c r="E12" s="10">
        <v>105499</v>
      </c>
      <c r="F12" s="42">
        <f t="shared" si="0"/>
        <v>97.952903649498083</v>
      </c>
      <c r="G12" s="8">
        <v>19709</v>
      </c>
      <c r="H12" s="10">
        <v>20461</v>
      </c>
      <c r="I12" s="10">
        <v>49420</v>
      </c>
      <c r="J12" s="10">
        <v>87386</v>
      </c>
      <c r="K12" s="42">
        <f t="shared" ref="K12:K75" si="4">(J12-I12)/I12*100</f>
        <v>76.823148522865239</v>
      </c>
      <c r="L12" s="10">
        <v>2760</v>
      </c>
      <c r="M12" s="10">
        <v>5022</v>
      </c>
      <c r="N12" s="10">
        <v>8658</v>
      </c>
      <c r="O12" s="10">
        <v>18932</v>
      </c>
      <c r="P12" s="42">
        <f t="shared" ref="P12:P75" si="5">(O12-N12)/N12*100</f>
        <v>118.66481866481865</v>
      </c>
      <c r="Q12" s="10">
        <f t="shared" si="2"/>
        <v>22469</v>
      </c>
      <c r="R12" s="10">
        <f t="shared" si="2"/>
        <v>25483</v>
      </c>
      <c r="S12" s="10">
        <f t="shared" si="2"/>
        <v>58078</v>
      </c>
      <c r="T12" s="10">
        <f t="shared" si="2"/>
        <v>106318</v>
      </c>
      <c r="U12" s="42">
        <f t="shared" ref="U12:U75" si="6">(T12-S12)/S12*100</f>
        <v>83.060711457006093</v>
      </c>
    </row>
    <row r="13" spans="1:21" x14ac:dyDescent="0.2">
      <c r="A13" s="17" t="s">
        <v>69</v>
      </c>
      <c r="B13" s="8">
        <v>3718</v>
      </c>
      <c r="C13" s="10">
        <v>4408</v>
      </c>
      <c r="D13" s="10">
        <v>6103</v>
      </c>
      <c r="E13" s="10">
        <v>16253</v>
      </c>
      <c r="F13" s="41">
        <f t="shared" si="0"/>
        <v>166.31165000819271</v>
      </c>
      <c r="G13" s="8">
        <v>3677</v>
      </c>
      <c r="H13" s="10">
        <v>2969</v>
      </c>
      <c r="I13" s="10">
        <v>9809</v>
      </c>
      <c r="J13" s="10">
        <v>12391</v>
      </c>
      <c r="K13" s="41">
        <f t="shared" si="4"/>
        <v>26.322764807829547</v>
      </c>
      <c r="L13" s="10">
        <v>655</v>
      </c>
      <c r="M13" s="10">
        <v>109</v>
      </c>
      <c r="N13" s="10">
        <v>769</v>
      </c>
      <c r="O13" s="10">
        <v>2973</v>
      </c>
      <c r="P13" s="41">
        <f t="shared" si="5"/>
        <v>286.60598179453837</v>
      </c>
      <c r="Q13" s="10">
        <f t="shared" si="2"/>
        <v>4332</v>
      </c>
      <c r="R13" s="10">
        <f t="shared" si="2"/>
        <v>3078</v>
      </c>
      <c r="S13" s="10">
        <f t="shared" si="2"/>
        <v>10578</v>
      </c>
      <c r="T13" s="10">
        <f t="shared" si="2"/>
        <v>15364</v>
      </c>
      <c r="U13" s="41">
        <f t="shared" si="6"/>
        <v>45.244847797315181</v>
      </c>
    </row>
    <row r="14" spans="1:21" x14ac:dyDescent="0.2">
      <c r="A14" s="16" t="s">
        <v>70</v>
      </c>
      <c r="B14" s="18">
        <v>25926</v>
      </c>
      <c r="C14" s="19">
        <v>24740</v>
      </c>
      <c r="D14" s="19">
        <v>59403</v>
      </c>
      <c r="E14" s="19">
        <v>121752</v>
      </c>
      <c r="F14" s="65">
        <f t="shared" si="0"/>
        <v>104.95934548760164</v>
      </c>
      <c r="G14" s="18">
        <v>23386</v>
      </c>
      <c r="H14" s="19">
        <v>23430</v>
      </c>
      <c r="I14" s="19">
        <v>59229</v>
      </c>
      <c r="J14" s="19">
        <v>99777</v>
      </c>
      <c r="K14" s="65">
        <f t="shared" si="4"/>
        <v>68.459707238008406</v>
      </c>
      <c r="L14" s="19">
        <v>3415</v>
      </c>
      <c r="M14" s="19">
        <v>5131</v>
      </c>
      <c r="N14" s="19">
        <v>9443</v>
      </c>
      <c r="O14" s="19">
        <v>21905</v>
      </c>
      <c r="P14" s="65">
        <f t="shared" si="5"/>
        <v>131.97077200042361</v>
      </c>
      <c r="Q14" s="19">
        <f t="shared" si="2"/>
        <v>26801</v>
      </c>
      <c r="R14" s="19">
        <f t="shared" si="2"/>
        <v>28561</v>
      </c>
      <c r="S14" s="19">
        <f t="shared" si="2"/>
        <v>68672</v>
      </c>
      <c r="T14" s="19">
        <f t="shared" si="2"/>
        <v>121682</v>
      </c>
      <c r="U14" s="65">
        <f t="shared" si="6"/>
        <v>77.193033550792165</v>
      </c>
    </row>
    <row r="15" spans="1:21" x14ac:dyDescent="0.2">
      <c r="A15" s="16" t="s">
        <v>71</v>
      </c>
      <c r="B15" s="20"/>
      <c r="C15" s="21"/>
      <c r="D15" s="21"/>
      <c r="E15" s="21"/>
      <c r="F15" s="64"/>
      <c r="G15" s="20"/>
      <c r="H15" s="21"/>
      <c r="I15" s="21"/>
      <c r="J15" s="21"/>
      <c r="K15" s="64"/>
      <c r="L15" s="21"/>
      <c r="M15" s="21"/>
      <c r="N15" s="21"/>
      <c r="O15" s="21"/>
      <c r="P15" s="64"/>
      <c r="Q15" s="21"/>
      <c r="R15" s="21"/>
      <c r="S15" s="21"/>
      <c r="T15" s="21"/>
      <c r="U15" s="64"/>
    </row>
    <row r="16" spans="1:21" x14ac:dyDescent="0.2">
      <c r="A16" s="16" t="s">
        <v>67</v>
      </c>
      <c r="B16" s="20"/>
      <c r="C16" s="21"/>
      <c r="D16" s="21"/>
      <c r="E16" s="21"/>
      <c r="F16" s="64"/>
      <c r="G16" s="20"/>
      <c r="H16" s="21"/>
      <c r="I16" s="21"/>
      <c r="J16" s="21"/>
      <c r="K16" s="64"/>
      <c r="L16" s="21"/>
      <c r="M16" s="21"/>
      <c r="N16" s="21"/>
      <c r="O16" s="21"/>
      <c r="P16" s="64"/>
      <c r="Q16" s="21"/>
      <c r="R16" s="21"/>
      <c r="S16" s="21"/>
      <c r="T16" s="21"/>
      <c r="U16" s="64"/>
    </row>
    <row r="17" spans="1:21" x14ac:dyDescent="0.2">
      <c r="A17" s="17" t="s">
        <v>72</v>
      </c>
      <c r="B17" s="8">
        <v>1516</v>
      </c>
      <c r="C17" s="10">
        <v>1287</v>
      </c>
      <c r="D17" s="10">
        <v>5283</v>
      </c>
      <c r="E17" s="10">
        <v>5595</v>
      </c>
      <c r="F17" s="41">
        <f t="shared" si="0"/>
        <v>5.9057353776263488</v>
      </c>
      <c r="G17" s="8">
        <v>1337</v>
      </c>
      <c r="H17" s="10">
        <v>184</v>
      </c>
      <c r="I17" s="10">
        <v>3399</v>
      </c>
      <c r="J17" s="10">
        <v>2006</v>
      </c>
      <c r="K17" s="41">
        <f t="shared" si="4"/>
        <v>-40.982641953515738</v>
      </c>
      <c r="L17" s="10">
        <v>2008</v>
      </c>
      <c r="M17" s="10">
        <v>997</v>
      </c>
      <c r="N17" s="10">
        <v>4134</v>
      </c>
      <c r="O17" s="10">
        <v>2640</v>
      </c>
      <c r="P17" s="41">
        <f t="shared" si="5"/>
        <v>-36.139332365747464</v>
      </c>
      <c r="Q17" s="10">
        <f>G17+L17</f>
        <v>3345</v>
      </c>
      <c r="R17" s="10">
        <f>H17+M17</f>
        <v>1181</v>
      </c>
      <c r="S17" s="10">
        <f>I17+N17</f>
        <v>7533</v>
      </c>
      <c r="T17" s="10">
        <f>J17+O17</f>
        <v>4646</v>
      </c>
      <c r="U17" s="41">
        <f t="shared" si="6"/>
        <v>-38.324704632948361</v>
      </c>
    </row>
    <row r="18" spans="1:21" x14ac:dyDescent="0.2">
      <c r="A18" s="17" t="s">
        <v>73</v>
      </c>
      <c r="B18" s="8">
        <v>4067</v>
      </c>
      <c r="C18" s="10" t="s">
        <v>305</v>
      </c>
      <c r="D18" s="10">
        <v>11482</v>
      </c>
      <c r="E18" s="10" t="s">
        <v>305</v>
      </c>
      <c r="F18" s="41" t="s">
        <v>305</v>
      </c>
      <c r="G18" s="8">
        <v>0</v>
      </c>
      <c r="H18" s="10">
        <v>0</v>
      </c>
      <c r="I18" s="10">
        <v>0</v>
      </c>
      <c r="J18" s="10">
        <v>0</v>
      </c>
      <c r="K18" s="41" t="s">
        <v>306</v>
      </c>
      <c r="L18" s="10">
        <v>3859</v>
      </c>
      <c r="M18" s="10" t="s">
        <v>305</v>
      </c>
      <c r="N18" s="10">
        <v>11640</v>
      </c>
      <c r="O18" s="10" t="s">
        <v>305</v>
      </c>
      <c r="P18" s="41" t="s">
        <v>305</v>
      </c>
      <c r="Q18" s="10">
        <f>G18+L18</f>
        <v>3859</v>
      </c>
      <c r="R18" s="10" t="s">
        <v>305</v>
      </c>
      <c r="S18" s="10">
        <f t="shared" ref="S18:S26" si="7">I18+N18</f>
        <v>11640</v>
      </c>
      <c r="T18" s="10" t="s">
        <v>305</v>
      </c>
      <c r="U18" s="41" t="s">
        <v>305</v>
      </c>
    </row>
    <row r="19" spans="1:21" x14ac:dyDescent="0.2">
      <c r="A19" s="17" t="s">
        <v>74</v>
      </c>
      <c r="B19" s="8">
        <v>4451</v>
      </c>
      <c r="C19" s="10">
        <v>6911</v>
      </c>
      <c r="D19" s="10">
        <v>7091</v>
      </c>
      <c r="E19" s="10">
        <v>15934</v>
      </c>
      <c r="F19" s="41">
        <f t="shared" si="0"/>
        <v>124.70737554646736</v>
      </c>
      <c r="G19" s="8">
        <v>4267</v>
      </c>
      <c r="H19" s="10">
        <v>7221</v>
      </c>
      <c r="I19" s="10">
        <v>7133</v>
      </c>
      <c r="J19" s="10">
        <v>16113</v>
      </c>
      <c r="K19" s="41">
        <f t="shared" si="4"/>
        <v>125.89373335202581</v>
      </c>
      <c r="L19" s="10">
        <v>53</v>
      </c>
      <c r="M19" s="10">
        <v>0</v>
      </c>
      <c r="N19" s="10">
        <v>120</v>
      </c>
      <c r="O19" s="10">
        <v>275</v>
      </c>
      <c r="P19" s="41">
        <f t="shared" si="5"/>
        <v>129.16666666666669</v>
      </c>
      <c r="Q19" s="10">
        <f>G19+L19</f>
        <v>4320</v>
      </c>
      <c r="R19" s="10">
        <f>H19+M19</f>
        <v>7221</v>
      </c>
      <c r="S19" s="10">
        <f t="shared" si="7"/>
        <v>7253</v>
      </c>
      <c r="T19" s="10">
        <f t="shared" ref="T19:T26" si="8">J19+O19</f>
        <v>16388</v>
      </c>
      <c r="U19" s="41">
        <f t="shared" si="6"/>
        <v>125.94788363435821</v>
      </c>
    </row>
    <row r="20" spans="1:21" x14ac:dyDescent="0.2">
      <c r="A20" s="17" t="s">
        <v>75</v>
      </c>
      <c r="B20" s="8">
        <v>26819</v>
      </c>
      <c r="C20" s="10">
        <v>24405</v>
      </c>
      <c r="D20" s="10">
        <v>57175</v>
      </c>
      <c r="E20" s="10">
        <v>119928</v>
      </c>
      <c r="F20" s="41">
        <f t="shared" si="0"/>
        <v>109.75601224311325</v>
      </c>
      <c r="G20" s="8">
        <v>23578</v>
      </c>
      <c r="H20" s="10">
        <v>20188</v>
      </c>
      <c r="I20" s="10">
        <v>52422</v>
      </c>
      <c r="J20" s="10">
        <v>94928</v>
      </c>
      <c r="K20" s="41">
        <f t="shared" si="4"/>
        <v>81.084277593376825</v>
      </c>
      <c r="L20" s="10">
        <v>2694</v>
      </c>
      <c r="M20" s="10">
        <v>5474</v>
      </c>
      <c r="N20" s="10">
        <v>10451</v>
      </c>
      <c r="O20" s="10">
        <v>27303</v>
      </c>
      <c r="P20" s="41">
        <f t="shared" si="5"/>
        <v>161.24772749019232</v>
      </c>
      <c r="Q20" s="10">
        <f>G20+L20</f>
        <v>26272</v>
      </c>
      <c r="R20" s="10">
        <f>H20+M20</f>
        <v>25662</v>
      </c>
      <c r="S20" s="10">
        <f t="shared" si="7"/>
        <v>62873</v>
      </c>
      <c r="T20" s="10">
        <f t="shared" si="8"/>
        <v>122231</v>
      </c>
      <c r="U20" s="41">
        <f t="shared" si="6"/>
        <v>94.409364910215828</v>
      </c>
    </row>
    <row r="21" spans="1:21" x14ac:dyDescent="0.2">
      <c r="A21" s="30" t="s">
        <v>314</v>
      </c>
      <c r="B21" s="8">
        <v>67348</v>
      </c>
      <c r="C21" s="10">
        <v>47640</v>
      </c>
      <c r="D21" s="10">
        <v>150930</v>
      </c>
      <c r="E21" s="10">
        <v>336772</v>
      </c>
      <c r="F21" s="41">
        <f t="shared" si="0"/>
        <v>123.13125289869475</v>
      </c>
      <c r="G21" s="8">
        <v>61956</v>
      </c>
      <c r="H21" s="10">
        <v>45577</v>
      </c>
      <c r="I21" s="10">
        <v>146443</v>
      </c>
      <c r="J21" s="10">
        <v>277355</v>
      </c>
      <c r="K21" s="41">
        <f t="shared" si="4"/>
        <v>89.394508443558237</v>
      </c>
      <c r="L21" s="10">
        <v>4378</v>
      </c>
      <c r="M21" s="10">
        <v>10031</v>
      </c>
      <c r="N21" s="10">
        <v>13616</v>
      </c>
      <c r="O21" s="10">
        <v>46301</v>
      </c>
      <c r="P21" s="41">
        <f t="shared" si="5"/>
        <v>240.04847238542891</v>
      </c>
      <c r="Q21" s="10">
        <f>G21+L21</f>
        <v>66334</v>
      </c>
      <c r="R21" s="10">
        <f>H21+M21</f>
        <v>55608</v>
      </c>
      <c r="S21" s="10">
        <f t="shared" si="7"/>
        <v>160059</v>
      </c>
      <c r="T21" s="10">
        <f t="shared" si="8"/>
        <v>323656</v>
      </c>
      <c r="U21" s="41">
        <f t="shared" si="6"/>
        <v>102.21043490212985</v>
      </c>
    </row>
    <row r="22" spans="1:21" x14ac:dyDescent="0.2">
      <c r="A22" s="17" t="s">
        <v>76</v>
      </c>
      <c r="B22" s="8">
        <v>754</v>
      </c>
      <c r="C22" s="10">
        <v>301</v>
      </c>
      <c r="D22" s="10">
        <v>3052</v>
      </c>
      <c r="E22" s="10">
        <v>2327</v>
      </c>
      <c r="F22" s="41">
        <f t="shared" si="0"/>
        <v>-23.754914809960681</v>
      </c>
      <c r="G22" s="8">
        <v>553</v>
      </c>
      <c r="H22" s="10">
        <v>35</v>
      </c>
      <c r="I22" s="10">
        <v>1887</v>
      </c>
      <c r="J22" s="10">
        <v>627</v>
      </c>
      <c r="K22" s="41">
        <f t="shared" si="4"/>
        <v>-66.772655007949126</v>
      </c>
      <c r="L22" s="10">
        <v>305</v>
      </c>
      <c r="M22" s="10">
        <v>16</v>
      </c>
      <c r="N22" s="10">
        <v>1740</v>
      </c>
      <c r="O22" s="10">
        <v>779</v>
      </c>
      <c r="P22" s="41">
        <f t="shared" si="5"/>
        <v>-55.229885057471265</v>
      </c>
      <c r="Q22" s="10">
        <f>G22+L22</f>
        <v>858</v>
      </c>
      <c r="R22" s="10">
        <f>H22+M22</f>
        <v>51</v>
      </c>
      <c r="S22" s="10">
        <f t="shared" si="7"/>
        <v>3627</v>
      </c>
      <c r="T22" s="10">
        <f t="shared" si="8"/>
        <v>1406</v>
      </c>
      <c r="U22" s="41">
        <f t="shared" si="6"/>
        <v>-61.235180590019297</v>
      </c>
    </row>
    <row r="23" spans="1:21" x14ac:dyDescent="0.2">
      <c r="A23" s="17" t="s">
        <v>325</v>
      </c>
      <c r="B23" s="8" t="s">
        <v>305</v>
      </c>
      <c r="C23" s="10" t="s">
        <v>305</v>
      </c>
      <c r="D23" s="10">
        <v>4792</v>
      </c>
      <c r="E23" s="10">
        <v>37274</v>
      </c>
      <c r="F23" s="41">
        <f t="shared" si="0"/>
        <v>677.83806343906519</v>
      </c>
      <c r="G23" s="8" t="s">
        <v>305</v>
      </c>
      <c r="H23" s="10" t="s">
        <v>305</v>
      </c>
      <c r="I23" s="10">
        <v>10094</v>
      </c>
      <c r="J23" s="10">
        <v>33083</v>
      </c>
      <c r="K23" s="41">
        <f t="shared" si="4"/>
        <v>227.74915791559343</v>
      </c>
      <c r="L23" s="10" t="s">
        <v>305</v>
      </c>
      <c r="M23" s="10" t="s">
        <v>305</v>
      </c>
      <c r="N23" s="10">
        <v>0</v>
      </c>
      <c r="O23" s="10">
        <v>105</v>
      </c>
      <c r="P23" s="41" t="s">
        <v>306</v>
      </c>
      <c r="Q23" s="10" t="s">
        <v>305</v>
      </c>
      <c r="R23" s="10" t="s">
        <v>305</v>
      </c>
      <c r="S23" s="10">
        <f t="shared" si="7"/>
        <v>10094</v>
      </c>
      <c r="T23" s="10">
        <f t="shared" si="8"/>
        <v>33188</v>
      </c>
      <c r="U23" s="41">
        <f t="shared" si="6"/>
        <v>228.78937982960173</v>
      </c>
    </row>
    <row r="24" spans="1:21" x14ac:dyDescent="0.2">
      <c r="A24" s="17" t="s">
        <v>77</v>
      </c>
      <c r="B24" s="8">
        <v>0</v>
      </c>
      <c r="C24" s="10">
        <v>0</v>
      </c>
      <c r="D24" s="10">
        <v>0</v>
      </c>
      <c r="E24" s="10">
        <v>0</v>
      </c>
      <c r="F24" s="41" t="s">
        <v>306</v>
      </c>
      <c r="G24" s="8">
        <v>1418</v>
      </c>
      <c r="H24" s="10">
        <v>1832</v>
      </c>
      <c r="I24" s="10">
        <v>4162</v>
      </c>
      <c r="J24" s="10">
        <v>9534</v>
      </c>
      <c r="K24" s="41">
        <f t="shared" si="4"/>
        <v>129.07256126862086</v>
      </c>
      <c r="L24" s="10">
        <v>0</v>
      </c>
      <c r="M24" s="10">
        <v>0</v>
      </c>
      <c r="N24" s="10">
        <v>0</v>
      </c>
      <c r="O24" s="10">
        <v>0</v>
      </c>
      <c r="P24" s="41" t="s">
        <v>306</v>
      </c>
      <c r="Q24" s="10">
        <f t="shared" ref="Q24:R26" si="9">G24+L24</f>
        <v>1418</v>
      </c>
      <c r="R24" s="10">
        <f t="shared" si="9"/>
        <v>1832</v>
      </c>
      <c r="S24" s="10">
        <f t="shared" si="7"/>
        <v>4162</v>
      </c>
      <c r="T24" s="10">
        <f t="shared" si="8"/>
        <v>9534</v>
      </c>
      <c r="U24" s="41">
        <f t="shared" si="6"/>
        <v>129.07256126862086</v>
      </c>
    </row>
    <row r="25" spans="1:21" x14ac:dyDescent="0.2">
      <c r="A25" s="17" t="s">
        <v>78</v>
      </c>
      <c r="B25" s="8">
        <v>494</v>
      </c>
      <c r="C25" s="10">
        <v>2365</v>
      </c>
      <c r="D25" s="10">
        <v>6731</v>
      </c>
      <c r="E25" s="10">
        <v>11064</v>
      </c>
      <c r="F25" s="41">
        <f t="shared" si="0"/>
        <v>64.373792898529189</v>
      </c>
      <c r="G25" s="8">
        <v>1008</v>
      </c>
      <c r="H25" s="10">
        <v>1306</v>
      </c>
      <c r="I25" s="10">
        <v>4508</v>
      </c>
      <c r="J25" s="10">
        <v>6529</v>
      </c>
      <c r="K25" s="41">
        <f t="shared" si="4"/>
        <v>44.831410825199647</v>
      </c>
      <c r="L25" s="10">
        <v>169</v>
      </c>
      <c r="M25" s="10">
        <v>464</v>
      </c>
      <c r="N25" s="10">
        <v>2168</v>
      </c>
      <c r="O25" s="10">
        <v>5943</v>
      </c>
      <c r="P25" s="41">
        <f t="shared" si="5"/>
        <v>174.12361623616238</v>
      </c>
      <c r="Q25" s="10">
        <f t="shared" si="9"/>
        <v>1177</v>
      </c>
      <c r="R25" s="10">
        <f t="shared" si="9"/>
        <v>1770</v>
      </c>
      <c r="S25" s="10">
        <f t="shared" si="7"/>
        <v>6676</v>
      </c>
      <c r="T25" s="10">
        <f t="shared" si="8"/>
        <v>12472</v>
      </c>
      <c r="U25" s="41">
        <f t="shared" si="6"/>
        <v>86.818454164170163</v>
      </c>
    </row>
    <row r="26" spans="1:21" x14ac:dyDescent="0.2">
      <c r="A26" s="16" t="s">
        <v>79</v>
      </c>
      <c r="B26" s="18">
        <v>105449</v>
      </c>
      <c r="C26" s="19">
        <v>82909</v>
      </c>
      <c r="D26" s="19">
        <v>246536</v>
      </c>
      <c r="E26" s="19">
        <v>528894</v>
      </c>
      <c r="F26" s="65">
        <f t="shared" si="0"/>
        <v>114.53012947399164</v>
      </c>
      <c r="G26" s="18">
        <v>94117</v>
      </c>
      <c r="H26" s="19">
        <v>76343</v>
      </c>
      <c r="I26" s="19">
        <v>230048</v>
      </c>
      <c r="J26" s="19">
        <v>440175</v>
      </c>
      <c r="K26" s="65">
        <f t="shared" si="4"/>
        <v>91.340502851578805</v>
      </c>
      <c r="L26" s="19">
        <v>13466</v>
      </c>
      <c r="M26" s="19">
        <v>16982</v>
      </c>
      <c r="N26" s="19">
        <v>43869</v>
      </c>
      <c r="O26" s="19">
        <v>83346</v>
      </c>
      <c r="P26" s="65">
        <f t="shared" si="5"/>
        <v>89.98837447856117</v>
      </c>
      <c r="Q26" s="19">
        <f t="shared" si="9"/>
        <v>107583</v>
      </c>
      <c r="R26" s="19">
        <f t="shared" si="9"/>
        <v>93325</v>
      </c>
      <c r="S26" s="19">
        <f t="shared" si="7"/>
        <v>273917</v>
      </c>
      <c r="T26" s="19">
        <f t="shared" si="8"/>
        <v>523521</v>
      </c>
      <c r="U26" s="65">
        <f t="shared" si="6"/>
        <v>91.123953606384418</v>
      </c>
    </row>
    <row r="27" spans="1:21" x14ac:dyDescent="0.2">
      <c r="A27" s="16" t="s">
        <v>80</v>
      </c>
      <c r="B27" s="20"/>
      <c r="C27" s="21"/>
      <c r="D27" s="21"/>
      <c r="E27" s="21"/>
      <c r="F27" s="64"/>
      <c r="G27" s="20"/>
      <c r="H27" s="21"/>
      <c r="I27" s="21"/>
      <c r="J27" s="21"/>
      <c r="K27" s="64"/>
      <c r="L27" s="21"/>
      <c r="M27" s="21"/>
      <c r="N27" s="21"/>
      <c r="O27" s="21"/>
      <c r="P27" s="64"/>
      <c r="Q27" s="21"/>
      <c r="R27" s="21"/>
      <c r="S27" s="21"/>
      <c r="T27" s="21"/>
      <c r="U27" s="64"/>
    </row>
    <row r="28" spans="1:21" x14ac:dyDescent="0.2">
      <c r="A28" s="16" t="s">
        <v>67</v>
      </c>
      <c r="B28" s="20"/>
      <c r="C28" s="21"/>
      <c r="D28" s="21"/>
      <c r="E28" s="21"/>
      <c r="F28" s="64"/>
      <c r="G28" s="20"/>
      <c r="H28" s="21"/>
      <c r="I28" s="21"/>
      <c r="J28" s="21"/>
      <c r="K28" s="64"/>
      <c r="L28" s="21"/>
      <c r="M28" s="21"/>
      <c r="N28" s="21"/>
      <c r="O28" s="21"/>
      <c r="P28" s="64"/>
      <c r="Q28" s="21"/>
      <c r="R28" s="21"/>
      <c r="S28" s="21"/>
      <c r="T28" s="21"/>
      <c r="U28" s="64"/>
    </row>
    <row r="29" spans="1:21" x14ac:dyDescent="0.2">
      <c r="A29" s="17" t="s">
        <v>81</v>
      </c>
      <c r="B29" s="8">
        <v>37</v>
      </c>
      <c r="C29" s="10">
        <v>0</v>
      </c>
      <c r="D29" s="10">
        <v>37</v>
      </c>
      <c r="E29" s="10">
        <v>0</v>
      </c>
      <c r="F29" s="41">
        <f t="shared" si="0"/>
        <v>-100</v>
      </c>
      <c r="G29" s="8">
        <v>0</v>
      </c>
      <c r="H29" s="10">
        <v>0</v>
      </c>
      <c r="I29" s="10">
        <v>7</v>
      </c>
      <c r="J29" s="10">
        <v>2</v>
      </c>
      <c r="K29" s="41">
        <f t="shared" si="4"/>
        <v>-71.428571428571431</v>
      </c>
      <c r="L29" s="10">
        <v>0</v>
      </c>
      <c r="M29" s="10">
        <v>0</v>
      </c>
      <c r="N29" s="10">
        <v>6</v>
      </c>
      <c r="O29" s="10">
        <v>0</v>
      </c>
      <c r="P29" s="41">
        <f t="shared" si="5"/>
        <v>-100</v>
      </c>
      <c r="Q29" s="10">
        <f t="shared" ref="Q29:T30" si="10">G29+L29</f>
        <v>0</v>
      </c>
      <c r="R29" s="10">
        <f t="shared" si="10"/>
        <v>0</v>
      </c>
      <c r="S29" s="10">
        <f t="shared" si="10"/>
        <v>13</v>
      </c>
      <c r="T29" s="10">
        <f t="shared" si="10"/>
        <v>2</v>
      </c>
      <c r="U29" s="41">
        <f t="shared" si="6"/>
        <v>-84.615384615384613</v>
      </c>
    </row>
    <row r="30" spans="1:21" x14ac:dyDescent="0.2">
      <c r="A30" s="16" t="s">
        <v>82</v>
      </c>
      <c r="B30" s="18">
        <v>37</v>
      </c>
      <c r="C30" s="19">
        <v>0</v>
      </c>
      <c r="D30" s="19">
        <v>37</v>
      </c>
      <c r="E30" s="19">
        <v>0</v>
      </c>
      <c r="F30" s="65">
        <f t="shared" si="0"/>
        <v>-100</v>
      </c>
      <c r="G30" s="18">
        <v>0</v>
      </c>
      <c r="H30" s="19">
        <v>0</v>
      </c>
      <c r="I30" s="19">
        <v>7</v>
      </c>
      <c r="J30" s="19">
        <v>2</v>
      </c>
      <c r="K30" s="65">
        <f t="shared" si="4"/>
        <v>-71.428571428571431</v>
      </c>
      <c r="L30" s="19">
        <v>0</v>
      </c>
      <c r="M30" s="19">
        <v>0</v>
      </c>
      <c r="N30" s="19">
        <v>6</v>
      </c>
      <c r="O30" s="19">
        <v>0</v>
      </c>
      <c r="P30" s="65">
        <f t="shared" si="5"/>
        <v>-100</v>
      </c>
      <c r="Q30" s="19">
        <f t="shared" si="10"/>
        <v>0</v>
      </c>
      <c r="R30" s="19">
        <f t="shared" si="10"/>
        <v>0</v>
      </c>
      <c r="S30" s="19">
        <f t="shared" si="10"/>
        <v>13</v>
      </c>
      <c r="T30" s="19">
        <f t="shared" si="10"/>
        <v>2</v>
      </c>
      <c r="U30" s="65">
        <f t="shared" si="6"/>
        <v>-84.615384615384613</v>
      </c>
    </row>
    <row r="31" spans="1:21" s="1" customFormat="1" x14ac:dyDescent="0.2">
      <c r="A31" s="15" t="s">
        <v>319</v>
      </c>
      <c r="B31" s="24"/>
      <c r="C31" s="25"/>
      <c r="D31" s="25"/>
      <c r="E31" s="25"/>
      <c r="F31" s="66"/>
      <c r="G31" s="24"/>
      <c r="H31" s="25"/>
      <c r="I31" s="25"/>
      <c r="J31" s="25"/>
      <c r="K31" s="66"/>
      <c r="L31" s="25"/>
      <c r="M31" s="25" t="s">
        <v>320</v>
      </c>
      <c r="N31" s="25"/>
      <c r="O31" s="25"/>
      <c r="P31" s="66"/>
      <c r="Q31" s="25">
        <f t="shared" ref="Q31:Q41" si="11">G31+L31</f>
        <v>0</v>
      </c>
      <c r="R31" s="25" t="s">
        <v>305</v>
      </c>
      <c r="S31" s="25">
        <f t="shared" ref="S31:S41" si="12">I31+N31</f>
        <v>0</v>
      </c>
      <c r="T31" s="25">
        <f t="shared" ref="T31:T41" si="13">J31+O31</f>
        <v>0</v>
      </c>
      <c r="U31" s="66"/>
    </row>
    <row r="32" spans="1:21" x14ac:dyDescent="0.2">
      <c r="A32" s="16" t="s">
        <v>83</v>
      </c>
      <c r="B32" s="20"/>
      <c r="C32" s="21"/>
      <c r="D32" s="21"/>
      <c r="E32" s="21"/>
      <c r="F32" s="64"/>
      <c r="G32" s="20"/>
      <c r="H32" s="21"/>
      <c r="I32" s="21"/>
      <c r="J32" s="21"/>
      <c r="K32" s="64"/>
      <c r="L32" s="21"/>
      <c r="M32" s="21"/>
      <c r="N32" s="21"/>
      <c r="O32" s="21"/>
      <c r="P32" s="64"/>
      <c r="Q32" s="21">
        <f t="shared" si="11"/>
        <v>0</v>
      </c>
      <c r="R32" s="21">
        <f t="shared" ref="R32:R41" si="14">H32+M32</f>
        <v>0</v>
      </c>
      <c r="S32" s="21">
        <f t="shared" si="12"/>
        <v>0</v>
      </c>
      <c r="T32" s="21">
        <f t="shared" si="13"/>
        <v>0</v>
      </c>
      <c r="U32" s="64"/>
    </row>
    <row r="33" spans="1:21" x14ac:dyDescent="0.2">
      <c r="A33" s="16" t="s">
        <v>67</v>
      </c>
      <c r="B33" s="20"/>
      <c r="C33" s="21"/>
      <c r="D33" s="21"/>
      <c r="E33" s="21"/>
      <c r="F33" s="64"/>
      <c r="G33" s="20"/>
      <c r="H33" s="21"/>
      <c r="I33" s="21"/>
      <c r="J33" s="21"/>
      <c r="K33" s="64"/>
      <c r="L33" s="21"/>
      <c r="M33" s="21"/>
      <c r="N33" s="21"/>
      <c r="O33" s="21"/>
      <c r="P33" s="64"/>
      <c r="Q33" s="21">
        <f t="shared" si="11"/>
        <v>0</v>
      </c>
      <c r="R33" s="21">
        <f t="shared" si="14"/>
        <v>0</v>
      </c>
      <c r="S33" s="21">
        <f t="shared" si="12"/>
        <v>0</v>
      </c>
      <c r="T33" s="21">
        <f t="shared" si="13"/>
        <v>0</v>
      </c>
      <c r="U33" s="64"/>
    </row>
    <row r="34" spans="1:21" x14ac:dyDescent="0.2">
      <c r="A34" s="17" t="s">
        <v>84</v>
      </c>
      <c r="B34" s="8">
        <v>2504</v>
      </c>
      <c r="C34" s="10">
        <v>4952</v>
      </c>
      <c r="D34" s="10">
        <v>5131</v>
      </c>
      <c r="E34" s="10">
        <v>19860</v>
      </c>
      <c r="F34" s="41">
        <f t="shared" si="0"/>
        <v>287.05905281621517</v>
      </c>
      <c r="G34" s="8">
        <v>2299</v>
      </c>
      <c r="H34" s="10">
        <v>3284</v>
      </c>
      <c r="I34" s="10">
        <v>4977</v>
      </c>
      <c r="J34" s="10">
        <v>13758</v>
      </c>
      <c r="K34" s="41">
        <f t="shared" si="4"/>
        <v>176.43158529234481</v>
      </c>
      <c r="L34" s="10">
        <v>60</v>
      </c>
      <c r="M34" s="10">
        <v>2256</v>
      </c>
      <c r="N34" s="10">
        <v>60</v>
      </c>
      <c r="O34" s="10">
        <v>5000</v>
      </c>
      <c r="P34" s="41">
        <f t="shared" si="5"/>
        <v>8233.3333333333321</v>
      </c>
      <c r="Q34" s="10">
        <f t="shared" si="11"/>
        <v>2359</v>
      </c>
      <c r="R34" s="10">
        <f t="shared" si="14"/>
        <v>5540</v>
      </c>
      <c r="S34" s="10">
        <f t="shared" si="12"/>
        <v>5037</v>
      </c>
      <c r="T34" s="10">
        <f t="shared" si="13"/>
        <v>18758</v>
      </c>
      <c r="U34" s="41">
        <f t="shared" si="6"/>
        <v>272.40420885447685</v>
      </c>
    </row>
    <row r="35" spans="1:21" x14ac:dyDescent="0.2">
      <c r="A35" s="17" t="s">
        <v>85</v>
      </c>
      <c r="B35" s="8">
        <v>4533</v>
      </c>
      <c r="C35" s="10">
        <v>5945</v>
      </c>
      <c r="D35" s="10">
        <v>12635</v>
      </c>
      <c r="E35" s="10">
        <v>20372</v>
      </c>
      <c r="F35" s="41">
        <f t="shared" si="0"/>
        <v>61.234665611396913</v>
      </c>
      <c r="G35" s="8">
        <v>2015</v>
      </c>
      <c r="H35" s="10">
        <v>2098</v>
      </c>
      <c r="I35" s="10">
        <v>5321</v>
      </c>
      <c r="J35" s="10">
        <v>9839</v>
      </c>
      <c r="K35" s="41">
        <f t="shared" si="4"/>
        <v>84.908851719601572</v>
      </c>
      <c r="L35" s="10">
        <v>2806</v>
      </c>
      <c r="M35" s="10">
        <v>3761</v>
      </c>
      <c r="N35" s="10">
        <v>8855</v>
      </c>
      <c r="O35" s="10">
        <v>10526</v>
      </c>
      <c r="P35" s="41">
        <f t="shared" si="5"/>
        <v>18.870694522868437</v>
      </c>
      <c r="Q35" s="10">
        <f t="shared" si="11"/>
        <v>4821</v>
      </c>
      <c r="R35" s="10">
        <f t="shared" si="14"/>
        <v>5859</v>
      </c>
      <c r="S35" s="10">
        <f t="shared" si="12"/>
        <v>14176</v>
      </c>
      <c r="T35" s="10">
        <f t="shared" si="13"/>
        <v>20365</v>
      </c>
      <c r="U35" s="41">
        <f t="shared" si="6"/>
        <v>43.658295711060944</v>
      </c>
    </row>
    <row r="36" spans="1:21" x14ac:dyDescent="0.2">
      <c r="A36" s="17" t="s">
        <v>310</v>
      </c>
      <c r="B36" s="8">
        <v>1190</v>
      </c>
      <c r="C36" s="10">
        <v>3001</v>
      </c>
      <c r="D36" s="10">
        <v>3195</v>
      </c>
      <c r="E36" s="10">
        <v>9206</v>
      </c>
      <c r="F36" s="41">
        <f t="shared" si="0"/>
        <v>188.13771517996872</v>
      </c>
      <c r="G36" s="8">
        <v>1223</v>
      </c>
      <c r="H36" s="10">
        <v>2146</v>
      </c>
      <c r="I36" s="10">
        <v>3271</v>
      </c>
      <c r="J36" s="10">
        <v>6114</v>
      </c>
      <c r="K36" s="41">
        <f t="shared" si="4"/>
        <v>86.915316416997854</v>
      </c>
      <c r="L36" s="10">
        <v>49</v>
      </c>
      <c r="M36" s="10">
        <v>653</v>
      </c>
      <c r="N36" s="10">
        <v>296</v>
      </c>
      <c r="O36" s="10">
        <v>2431</v>
      </c>
      <c r="P36" s="41">
        <f t="shared" si="5"/>
        <v>721.28378378378375</v>
      </c>
      <c r="Q36" s="10">
        <f t="shared" si="11"/>
        <v>1272</v>
      </c>
      <c r="R36" s="10">
        <f t="shared" si="14"/>
        <v>2799</v>
      </c>
      <c r="S36" s="10">
        <f t="shared" si="12"/>
        <v>3567</v>
      </c>
      <c r="T36" s="10">
        <f t="shared" si="13"/>
        <v>8545</v>
      </c>
      <c r="U36" s="41">
        <f t="shared" si="6"/>
        <v>139.55705074292121</v>
      </c>
    </row>
    <row r="37" spans="1:21" x14ac:dyDescent="0.2">
      <c r="A37" s="17" t="s">
        <v>86</v>
      </c>
      <c r="B37" s="8">
        <v>1562</v>
      </c>
      <c r="C37" s="10">
        <v>2380</v>
      </c>
      <c r="D37" s="10">
        <v>4936</v>
      </c>
      <c r="E37" s="10">
        <v>11431</v>
      </c>
      <c r="F37" s="41">
        <f t="shared" si="0"/>
        <v>131.58427876823339</v>
      </c>
      <c r="G37" s="8">
        <v>0</v>
      </c>
      <c r="H37" s="10">
        <v>0</v>
      </c>
      <c r="I37" s="10">
        <v>0</v>
      </c>
      <c r="J37" s="10">
        <v>0</v>
      </c>
      <c r="K37" s="41" t="s">
        <v>306</v>
      </c>
      <c r="L37" s="10">
        <v>2083</v>
      </c>
      <c r="M37" s="10">
        <v>510</v>
      </c>
      <c r="N37" s="10">
        <v>5034</v>
      </c>
      <c r="O37" s="10">
        <v>9418</v>
      </c>
      <c r="P37" s="41">
        <f t="shared" si="5"/>
        <v>87.087802940007947</v>
      </c>
      <c r="Q37" s="10">
        <f t="shared" si="11"/>
        <v>2083</v>
      </c>
      <c r="R37" s="10">
        <f t="shared" si="14"/>
        <v>510</v>
      </c>
      <c r="S37" s="10">
        <f t="shared" si="12"/>
        <v>5034</v>
      </c>
      <c r="T37" s="10">
        <f t="shared" si="13"/>
        <v>9418</v>
      </c>
      <c r="U37" s="41">
        <f t="shared" si="6"/>
        <v>87.087802940007947</v>
      </c>
    </row>
    <row r="38" spans="1:21" x14ac:dyDescent="0.2">
      <c r="A38" s="17" t="s">
        <v>87</v>
      </c>
      <c r="B38" s="8">
        <v>146</v>
      </c>
      <c r="C38" s="10">
        <v>0</v>
      </c>
      <c r="D38" s="10">
        <v>2711</v>
      </c>
      <c r="E38" s="10">
        <v>3463</v>
      </c>
      <c r="F38" s="41">
        <f t="shared" si="0"/>
        <v>27.738841755809663</v>
      </c>
      <c r="G38" s="8">
        <v>697</v>
      </c>
      <c r="H38" s="10">
        <v>595</v>
      </c>
      <c r="I38" s="10">
        <v>2291</v>
      </c>
      <c r="J38" s="10">
        <v>3293</v>
      </c>
      <c r="K38" s="41">
        <f t="shared" si="4"/>
        <v>43.736359668267134</v>
      </c>
      <c r="L38" s="10">
        <v>0</v>
      </c>
      <c r="M38" s="10">
        <v>0</v>
      </c>
      <c r="N38" s="10">
        <v>12</v>
      </c>
      <c r="O38" s="10">
        <v>0</v>
      </c>
      <c r="P38" s="41">
        <f t="shared" si="5"/>
        <v>-100</v>
      </c>
      <c r="Q38" s="10">
        <f t="shared" si="11"/>
        <v>697</v>
      </c>
      <c r="R38" s="10">
        <f t="shared" si="14"/>
        <v>595</v>
      </c>
      <c r="S38" s="10">
        <f t="shared" si="12"/>
        <v>2303</v>
      </c>
      <c r="T38" s="10">
        <f t="shared" si="13"/>
        <v>3293</v>
      </c>
      <c r="U38" s="41">
        <f t="shared" si="6"/>
        <v>42.987407729049067</v>
      </c>
    </row>
    <row r="39" spans="1:21" x14ac:dyDescent="0.2">
      <c r="A39" s="17" t="s">
        <v>88</v>
      </c>
      <c r="B39" s="8">
        <v>391</v>
      </c>
      <c r="C39" s="10">
        <v>0</v>
      </c>
      <c r="D39" s="10">
        <v>797</v>
      </c>
      <c r="E39" s="10">
        <v>237</v>
      </c>
      <c r="F39" s="41">
        <f t="shared" si="0"/>
        <v>-70.26348808030113</v>
      </c>
      <c r="G39" s="8">
        <v>438</v>
      </c>
      <c r="H39" s="10">
        <v>0</v>
      </c>
      <c r="I39" s="10">
        <v>795</v>
      </c>
      <c r="J39" s="10">
        <v>295</v>
      </c>
      <c r="K39" s="41">
        <f t="shared" si="4"/>
        <v>-62.893081761006286</v>
      </c>
      <c r="L39" s="10">
        <v>0</v>
      </c>
      <c r="M39" s="10">
        <v>0</v>
      </c>
      <c r="N39" s="10">
        <v>0</v>
      </c>
      <c r="O39" s="10">
        <v>0</v>
      </c>
      <c r="P39" s="41" t="s">
        <v>306</v>
      </c>
      <c r="Q39" s="10">
        <f t="shared" si="11"/>
        <v>438</v>
      </c>
      <c r="R39" s="10">
        <f t="shared" si="14"/>
        <v>0</v>
      </c>
      <c r="S39" s="10">
        <f t="shared" si="12"/>
        <v>795</v>
      </c>
      <c r="T39" s="10">
        <f t="shared" si="13"/>
        <v>295</v>
      </c>
      <c r="U39" s="41">
        <f t="shared" si="6"/>
        <v>-62.893081761006286</v>
      </c>
    </row>
    <row r="40" spans="1:21" x14ac:dyDescent="0.2">
      <c r="A40" s="17" t="s">
        <v>89</v>
      </c>
      <c r="B40" s="8">
        <v>1313</v>
      </c>
      <c r="C40" s="10">
        <v>1770</v>
      </c>
      <c r="D40" s="10">
        <v>12229</v>
      </c>
      <c r="E40" s="10">
        <v>19770</v>
      </c>
      <c r="F40" s="41">
        <f t="shared" si="0"/>
        <v>61.664894921906942</v>
      </c>
      <c r="G40" s="8">
        <v>172</v>
      </c>
      <c r="H40" s="10">
        <v>175</v>
      </c>
      <c r="I40" s="10">
        <v>842</v>
      </c>
      <c r="J40" s="10">
        <v>878</v>
      </c>
      <c r="K40" s="41">
        <f t="shared" si="4"/>
        <v>4.2755344418052257</v>
      </c>
      <c r="L40" s="10">
        <v>1808</v>
      </c>
      <c r="M40" s="10">
        <v>2954</v>
      </c>
      <c r="N40" s="10">
        <v>10791</v>
      </c>
      <c r="O40" s="10">
        <v>13930</v>
      </c>
      <c r="P40" s="41">
        <f t="shared" si="5"/>
        <v>29.089055694560283</v>
      </c>
      <c r="Q40" s="10">
        <f t="shared" si="11"/>
        <v>1980</v>
      </c>
      <c r="R40" s="10">
        <f t="shared" si="14"/>
        <v>3129</v>
      </c>
      <c r="S40" s="10">
        <f t="shared" si="12"/>
        <v>11633</v>
      </c>
      <c r="T40" s="10">
        <f t="shared" si="13"/>
        <v>14808</v>
      </c>
      <c r="U40" s="41">
        <f t="shared" si="6"/>
        <v>27.293045646007048</v>
      </c>
    </row>
    <row r="41" spans="1:21" x14ac:dyDescent="0.2">
      <c r="A41" s="16" t="s">
        <v>90</v>
      </c>
      <c r="B41" s="18">
        <v>11639</v>
      </c>
      <c r="C41" s="19">
        <v>18048</v>
      </c>
      <c r="D41" s="19">
        <v>41634</v>
      </c>
      <c r="E41" s="19">
        <v>84339</v>
      </c>
      <c r="F41" s="65">
        <f t="shared" si="0"/>
        <v>102.57241677475139</v>
      </c>
      <c r="G41" s="18">
        <v>6844</v>
      </c>
      <c r="H41" s="19">
        <v>8298</v>
      </c>
      <c r="I41" s="19">
        <v>17497</v>
      </c>
      <c r="J41" s="19">
        <v>34177</v>
      </c>
      <c r="K41" s="65">
        <f t="shared" si="4"/>
        <v>95.330628107675594</v>
      </c>
      <c r="L41" s="19">
        <v>6806</v>
      </c>
      <c r="M41" s="19">
        <v>10134</v>
      </c>
      <c r="N41" s="19">
        <v>25048</v>
      </c>
      <c r="O41" s="19">
        <v>41305</v>
      </c>
      <c r="P41" s="65">
        <f t="shared" si="5"/>
        <v>64.903385499840311</v>
      </c>
      <c r="Q41" s="19">
        <f t="shared" si="11"/>
        <v>13650</v>
      </c>
      <c r="R41" s="19">
        <f t="shared" si="14"/>
        <v>18432</v>
      </c>
      <c r="S41" s="19">
        <f t="shared" si="12"/>
        <v>42545</v>
      </c>
      <c r="T41" s="19">
        <f t="shared" si="13"/>
        <v>75482</v>
      </c>
      <c r="U41" s="65">
        <f t="shared" si="6"/>
        <v>77.416852744153246</v>
      </c>
    </row>
    <row r="42" spans="1:21" x14ac:dyDescent="0.2">
      <c r="A42" s="16" t="s">
        <v>91</v>
      </c>
      <c r="B42" s="20"/>
      <c r="C42" s="21"/>
      <c r="D42" s="21"/>
      <c r="E42" s="21"/>
      <c r="F42" s="64"/>
      <c r="G42" s="20"/>
      <c r="H42" s="21"/>
      <c r="I42" s="21"/>
      <c r="J42" s="21"/>
      <c r="K42" s="64"/>
      <c r="L42" s="21"/>
      <c r="M42" s="21"/>
      <c r="N42" s="21"/>
      <c r="O42" s="21"/>
      <c r="P42" s="64"/>
      <c r="Q42" s="21"/>
      <c r="R42" s="21"/>
      <c r="S42" s="21"/>
      <c r="T42" s="21"/>
      <c r="U42" s="64"/>
    </row>
    <row r="43" spans="1:21" x14ac:dyDescent="0.2">
      <c r="A43" s="16" t="s">
        <v>67</v>
      </c>
      <c r="B43" s="20"/>
      <c r="C43" s="21"/>
      <c r="D43" s="21"/>
      <c r="E43" s="21"/>
      <c r="F43" s="64"/>
      <c r="G43" s="20"/>
      <c r="H43" s="21"/>
      <c r="I43" s="21"/>
      <c r="J43" s="21"/>
      <c r="K43" s="64"/>
      <c r="L43" s="21"/>
      <c r="M43" s="21"/>
      <c r="N43" s="21"/>
      <c r="O43" s="21"/>
      <c r="P43" s="64"/>
      <c r="Q43" s="21"/>
      <c r="R43" s="21"/>
      <c r="S43" s="21"/>
      <c r="T43" s="21"/>
      <c r="U43" s="64"/>
    </row>
    <row r="44" spans="1:21" x14ac:dyDescent="0.2">
      <c r="A44" s="17" t="s">
        <v>92</v>
      </c>
      <c r="B44" s="8">
        <v>209</v>
      </c>
      <c r="C44" s="10">
        <v>0</v>
      </c>
      <c r="D44" s="10">
        <v>419</v>
      </c>
      <c r="E44" s="10">
        <v>0</v>
      </c>
      <c r="F44" s="41">
        <f t="shared" si="0"/>
        <v>-100</v>
      </c>
      <c r="G44" s="8">
        <v>204</v>
      </c>
      <c r="H44" s="10">
        <v>0</v>
      </c>
      <c r="I44" s="10">
        <v>284</v>
      </c>
      <c r="J44" s="10">
        <v>0</v>
      </c>
      <c r="K44" s="41">
        <f t="shared" si="4"/>
        <v>-100</v>
      </c>
      <c r="L44" s="10">
        <v>0</v>
      </c>
      <c r="M44" s="10">
        <v>0</v>
      </c>
      <c r="N44" s="10">
        <v>0</v>
      </c>
      <c r="O44" s="10">
        <v>0</v>
      </c>
      <c r="P44" s="41" t="s">
        <v>306</v>
      </c>
      <c r="Q44" s="10">
        <f t="shared" ref="Q44:T47" si="15">G44+L44</f>
        <v>204</v>
      </c>
      <c r="R44" s="10">
        <f t="shared" si="15"/>
        <v>0</v>
      </c>
      <c r="S44" s="10">
        <f t="shared" si="15"/>
        <v>284</v>
      </c>
      <c r="T44" s="10">
        <f t="shared" si="15"/>
        <v>0</v>
      </c>
      <c r="U44" s="41">
        <f t="shared" si="6"/>
        <v>-100</v>
      </c>
    </row>
    <row r="45" spans="1:21" x14ac:dyDescent="0.2">
      <c r="A45" s="17" t="s">
        <v>93</v>
      </c>
      <c r="B45" s="8">
        <v>0</v>
      </c>
      <c r="C45" s="10">
        <v>23</v>
      </c>
      <c r="D45" s="10">
        <v>8</v>
      </c>
      <c r="E45" s="10">
        <v>138</v>
      </c>
      <c r="F45" s="41">
        <f t="shared" si="0"/>
        <v>1625</v>
      </c>
      <c r="G45" s="8">
        <v>26</v>
      </c>
      <c r="H45" s="10">
        <v>20</v>
      </c>
      <c r="I45" s="10">
        <v>67</v>
      </c>
      <c r="J45" s="10">
        <v>126</v>
      </c>
      <c r="K45" s="41">
        <f t="shared" si="4"/>
        <v>88.059701492537314</v>
      </c>
      <c r="L45" s="10">
        <v>0</v>
      </c>
      <c r="M45" s="10">
        <v>0</v>
      </c>
      <c r="N45" s="10">
        <v>0</v>
      </c>
      <c r="O45" s="10">
        <v>0</v>
      </c>
      <c r="P45" s="41" t="s">
        <v>306</v>
      </c>
      <c r="Q45" s="10">
        <f t="shared" si="15"/>
        <v>26</v>
      </c>
      <c r="R45" s="10">
        <f t="shared" si="15"/>
        <v>20</v>
      </c>
      <c r="S45" s="10">
        <f t="shared" si="15"/>
        <v>67</v>
      </c>
      <c r="T45" s="10">
        <f t="shared" si="15"/>
        <v>126</v>
      </c>
      <c r="U45" s="41">
        <f t="shared" si="6"/>
        <v>88.059701492537314</v>
      </c>
    </row>
    <row r="46" spans="1:21" x14ac:dyDescent="0.2">
      <c r="A46" s="17" t="s">
        <v>94</v>
      </c>
      <c r="B46" s="8">
        <v>0</v>
      </c>
      <c r="C46" s="10">
        <v>198</v>
      </c>
      <c r="D46" s="10">
        <v>8</v>
      </c>
      <c r="E46" s="10">
        <v>952</v>
      </c>
      <c r="F46" s="41">
        <f t="shared" si="0"/>
        <v>11800</v>
      </c>
      <c r="G46" s="8">
        <v>9</v>
      </c>
      <c r="H46" s="10">
        <v>150</v>
      </c>
      <c r="I46" s="10">
        <v>70</v>
      </c>
      <c r="J46" s="10">
        <v>638</v>
      </c>
      <c r="K46" s="41">
        <f t="shared" si="4"/>
        <v>811.42857142857133</v>
      </c>
      <c r="L46" s="10">
        <v>0</v>
      </c>
      <c r="M46" s="10">
        <v>0</v>
      </c>
      <c r="N46" s="10">
        <v>0</v>
      </c>
      <c r="O46" s="10">
        <v>0</v>
      </c>
      <c r="P46" s="41" t="s">
        <v>306</v>
      </c>
      <c r="Q46" s="10">
        <f t="shared" si="15"/>
        <v>9</v>
      </c>
      <c r="R46" s="10">
        <f t="shared" si="15"/>
        <v>150</v>
      </c>
      <c r="S46" s="10">
        <f t="shared" si="15"/>
        <v>70</v>
      </c>
      <c r="T46" s="10">
        <f t="shared" si="15"/>
        <v>638</v>
      </c>
      <c r="U46" s="41">
        <f t="shared" si="6"/>
        <v>811.42857142857133</v>
      </c>
    </row>
    <row r="47" spans="1:21" x14ac:dyDescent="0.2">
      <c r="A47" s="16" t="s">
        <v>95</v>
      </c>
      <c r="B47" s="18">
        <v>209</v>
      </c>
      <c r="C47" s="19">
        <v>221</v>
      </c>
      <c r="D47" s="19">
        <v>435</v>
      </c>
      <c r="E47" s="19">
        <v>1090</v>
      </c>
      <c r="F47" s="65">
        <f t="shared" si="0"/>
        <v>150.57471264367817</v>
      </c>
      <c r="G47" s="18">
        <v>239</v>
      </c>
      <c r="H47" s="19">
        <v>170</v>
      </c>
      <c r="I47" s="19">
        <v>421</v>
      </c>
      <c r="J47" s="19">
        <v>764</v>
      </c>
      <c r="K47" s="65">
        <f t="shared" si="4"/>
        <v>81.472684085510693</v>
      </c>
      <c r="L47" s="19">
        <v>0</v>
      </c>
      <c r="M47" s="19">
        <v>0</v>
      </c>
      <c r="N47" s="19">
        <v>0</v>
      </c>
      <c r="O47" s="19">
        <v>0</v>
      </c>
      <c r="P47" s="65" t="s">
        <v>306</v>
      </c>
      <c r="Q47" s="19">
        <f t="shared" si="15"/>
        <v>239</v>
      </c>
      <c r="R47" s="19">
        <f t="shared" si="15"/>
        <v>170</v>
      </c>
      <c r="S47" s="19">
        <f t="shared" si="15"/>
        <v>421</v>
      </c>
      <c r="T47" s="19">
        <f t="shared" si="15"/>
        <v>764</v>
      </c>
      <c r="U47" s="65">
        <f t="shared" si="6"/>
        <v>81.472684085510693</v>
      </c>
    </row>
    <row r="48" spans="1:21" x14ac:dyDescent="0.2">
      <c r="A48" s="16" t="s">
        <v>96</v>
      </c>
      <c r="B48" s="20"/>
      <c r="C48" s="21"/>
      <c r="D48" s="21"/>
      <c r="E48" s="21"/>
      <c r="F48" s="64"/>
      <c r="G48" s="20"/>
      <c r="H48" s="21"/>
      <c r="I48" s="21"/>
      <c r="J48" s="21"/>
      <c r="K48" s="64"/>
      <c r="L48" s="21"/>
      <c r="M48" s="21"/>
      <c r="N48" s="21"/>
      <c r="O48" s="21"/>
      <c r="P48" s="64"/>
      <c r="Q48" s="21"/>
      <c r="R48" s="21"/>
      <c r="S48" s="21"/>
      <c r="T48" s="21"/>
      <c r="U48" s="64"/>
    </row>
    <row r="49" spans="1:21" x14ac:dyDescent="0.2">
      <c r="A49" s="16" t="s">
        <v>67</v>
      </c>
      <c r="B49" s="20"/>
      <c r="C49" s="21"/>
      <c r="D49" s="21"/>
      <c r="E49" s="21"/>
      <c r="F49" s="64"/>
      <c r="G49" s="20"/>
      <c r="H49" s="21"/>
      <c r="I49" s="21"/>
      <c r="J49" s="21"/>
      <c r="K49" s="64"/>
      <c r="L49" s="21"/>
      <c r="M49" s="21"/>
      <c r="N49" s="21"/>
      <c r="O49" s="21"/>
      <c r="P49" s="64"/>
      <c r="Q49" s="21"/>
      <c r="R49" s="21"/>
      <c r="S49" s="21"/>
      <c r="T49" s="21"/>
      <c r="U49" s="64"/>
    </row>
    <row r="50" spans="1:21" x14ac:dyDescent="0.2">
      <c r="A50" s="17" t="s">
        <v>97</v>
      </c>
      <c r="B50" s="8">
        <v>230</v>
      </c>
      <c r="C50" s="10">
        <v>246</v>
      </c>
      <c r="D50" s="10">
        <v>933</v>
      </c>
      <c r="E50" s="10">
        <v>779</v>
      </c>
      <c r="F50" s="41">
        <f t="shared" si="0"/>
        <v>-16.505894962486604</v>
      </c>
      <c r="G50" s="8">
        <v>122</v>
      </c>
      <c r="H50" s="10">
        <v>180</v>
      </c>
      <c r="I50" s="10">
        <v>282</v>
      </c>
      <c r="J50" s="10">
        <v>658</v>
      </c>
      <c r="K50" s="41">
        <f t="shared" si="4"/>
        <v>133.33333333333331</v>
      </c>
      <c r="L50" s="10">
        <v>0</v>
      </c>
      <c r="M50" s="10">
        <v>0</v>
      </c>
      <c r="N50" s="10">
        <v>0</v>
      </c>
      <c r="O50" s="10">
        <v>0</v>
      </c>
      <c r="P50" s="41" t="s">
        <v>306</v>
      </c>
      <c r="Q50" s="10">
        <f>G50+L50</f>
        <v>122</v>
      </c>
      <c r="R50" s="10">
        <f>H50+M50</f>
        <v>180</v>
      </c>
      <c r="S50" s="10">
        <f>I50+N50</f>
        <v>282</v>
      </c>
      <c r="T50" s="10">
        <f>J50+O50</f>
        <v>658</v>
      </c>
      <c r="U50" s="41">
        <f t="shared" si="6"/>
        <v>133.33333333333331</v>
      </c>
    </row>
    <row r="51" spans="1:21" x14ac:dyDescent="0.2">
      <c r="A51" s="16" t="s">
        <v>98</v>
      </c>
      <c r="B51" s="20"/>
      <c r="C51" s="21"/>
      <c r="D51" s="21"/>
      <c r="E51" s="21"/>
      <c r="F51" s="64"/>
      <c r="G51" s="20"/>
      <c r="H51" s="21"/>
      <c r="I51" s="21"/>
      <c r="J51" s="21"/>
      <c r="K51" s="64"/>
      <c r="L51" s="21"/>
      <c r="M51" s="21"/>
      <c r="N51" s="21"/>
      <c r="O51" s="21"/>
      <c r="P51" s="64"/>
      <c r="Q51" s="21"/>
      <c r="R51" s="21"/>
      <c r="S51" s="21"/>
      <c r="T51" s="21"/>
      <c r="U51" s="64"/>
    </row>
    <row r="52" spans="1:21" x14ac:dyDescent="0.2">
      <c r="A52" s="17" t="s">
        <v>99</v>
      </c>
      <c r="B52" s="8">
        <v>39</v>
      </c>
      <c r="C52" s="10">
        <v>88</v>
      </c>
      <c r="D52" s="10">
        <v>115</v>
      </c>
      <c r="E52" s="10">
        <v>234</v>
      </c>
      <c r="F52" s="41">
        <f t="shared" si="0"/>
        <v>103.47826086956522</v>
      </c>
      <c r="G52" s="8">
        <v>7</v>
      </c>
      <c r="H52" s="10">
        <v>87</v>
      </c>
      <c r="I52" s="10">
        <v>55</v>
      </c>
      <c r="J52" s="10">
        <v>226</v>
      </c>
      <c r="K52" s="41">
        <f t="shared" si="4"/>
        <v>310.90909090909088</v>
      </c>
      <c r="L52" s="10">
        <v>0</v>
      </c>
      <c r="M52" s="10">
        <v>0</v>
      </c>
      <c r="N52" s="10">
        <v>0</v>
      </c>
      <c r="O52" s="10">
        <v>0</v>
      </c>
      <c r="P52" s="41" t="s">
        <v>306</v>
      </c>
      <c r="Q52" s="10">
        <f t="shared" ref="Q52:T54" si="16">G52+L52</f>
        <v>7</v>
      </c>
      <c r="R52" s="10">
        <f t="shared" si="16"/>
        <v>87</v>
      </c>
      <c r="S52" s="10">
        <f t="shared" si="16"/>
        <v>55</v>
      </c>
      <c r="T52" s="10">
        <f t="shared" si="16"/>
        <v>226</v>
      </c>
      <c r="U52" s="41">
        <f t="shared" si="6"/>
        <v>310.90909090909088</v>
      </c>
    </row>
    <row r="53" spans="1:21" x14ac:dyDescent="0.2">
      <c r="A53" s="16" t="s">
        <v>100</v>
      </c>
      <c r="B53" s="18">
        <v>269</v>
      </c>
      <c r="C53" s="19">
        <v>334</v>
      </c>
      <c r="D53" s="19">
        <v>1048</v>
      </c>
      <c r="E53" s="19">
        <v>1013</v>
      </c>
      <c r="F53" s="65">
        <f t="shared" si="0"/>
        <v>-3.3396946564885495</v>
      </c>
      <c r="G53" s="18">
        <v>129</v>
      </c>
      <c r="H53" s="19">
        <v>267</v>
      </c>
      <c r="I53" s="19">
        <v>337</v>
      </c>
      <c r="J53" s="19">
        <v>884</v>
      </c>
      <c r="K53" s="65">
        <f t="shared" si="4"/>
        <v>162.31454005934717</v>
      </c>
      <c r="L53" s="19">
        <v>0</v>
      </c>
      <c r="M53" s="19">
        <v>0</v>
      </c>
      <c r="N53" s="19">
        <v>0</v>
      </c>
      <c r="O53" s="19">
        <v>0</v>
      </c>
      <c r="P53" s="65" t="s">
        <v>306</v>
      </c>
      <c r="Q53" s="19">
        <f t="shared" si="16"/>
        <v>129</v>
      </c>
      <c r="R53" s="19">
        <f t="shared" si="16"/>
        <v>267</v>
      </c>
      <c r="S53" s="19">
        <f t="shared" si="16"/>
        <v>337</v>
      </c>
      <c r="T53" s="19">
        <f t="shared" si="16"/>
        <v>884</v>
      </c>
      <c r="U53" s="65">
        <f t="shared" si="6"/>
        <v>162.31454005934717</v>
      </c>
    </row>
    <row r="54" spans="1:21" x14ac:dyDescent="0.2">
      <c r="A54" s="16" t="s">
        <v>101</v>
      </c>
      <c r="B54" s="18">
        <v>143529</v>
      </c>
      <c r="C54" s="19">
        <v>126252</v>
      </c>
      <c r="D54" s="19">
        <v>349093</v>
      </c>
      <c r="E54" s="19">
        <v>737088</v>
      </c>
      <c r="F54" s="65">
        <f t="shared" si="0"/>
        <v>111.14373533700189</v>
      </c>
      <c r="G54" s="18">
        <v>124715</v>
      </c>
      <c r="H54" s="19">
        <v>108508</v>
      </c>
      <c r="I54" s="19">
        <v>307539</v>
      </c>
      <c r="J54" s="19">
        <v>575779</v>
      </c>
      <c r="K54" s="65">
        <f t="shared" si="4"/>
        <v>87.221458091494085</v>
      </c>
      <c r="L54" s="19">
        <v>23687</v>
      </c>
      <c r="M54" s="19">
        <v>32247</v>
      </c>
      <c r="N54" s="19">
        <v>78366</v>
      </c>
      <c r="O54" s="19">
        <v>146556</v>
      </c>
      <c r="P54" s="65">
        <f t="shared" si="5"/>
        <v>87.014776816476541</v>
      </c>
      <c r="Q54" s="19">
        <f t="shared" si="16"/>
        <v>148402</v>
      </c>
      <c r="R54" s="19">
        <f t="shared" si="16"/>
        <v>140755</v>
      </c>
      <c r="S54" s="19">
        <f t="shared" si="16"/>
        <v>385905</v>
      </c>
      <c r="T54" s="19">
        <f t="shared" si="16"/>
        <v>722335</v>
      </c>
      <c r="U54" s="65">
        <f t="shared" si="6"/>
        <v>87.179487179487182</v>
      </c>
    </row>
    <row r="55" spans="1:21" x14ac:dyDescent="0.2">
      <c r="A55" s="16"/>
      <c r="B55" s="18"/>
      <c r="C55" s="19"/>
      <c r="D55" s="19"/>
      <c r="E55" s="19"/>
      <c r="F55" s="65"/>
      <c r="G55" s="18"/>
      <c r="H55" s="19"/>
      <c r="I55" s="19"/>
      <c r="J55" s="19"/>
      <c r="K55" s="65"/>
      <c r="L55" s="19"/>
      <c r="M55" s="19"/>
      <c r="N55" s="19"/>
      <c r="O55" s="19"/>
      <c r="P55" s="65"/>
      <c r="Q55" s="19"/>
      <c r="R55" s="19"/>
      <c r="S55" s="19"/>
      <c r="T55" s="19"/>
      <c r="U55" s="65"/>
    </row>
    <row r="56" spans="1:21" x14ac:dyDescent="0.2">
      <c r="A56" s="55" t="s">
        <v>331</v>
      </c>
      <c r="B56" s="18"/>
      <c r="C56" s="19"/>
      <c r="D56" s="19"/>
      <c r="E56" s="19"/>
      <c r="F56" s="65"/>
      <c r="G56" s="18"/>
      <c r="H56" s="19"/>
      <c r="I56" s="19"/>
      <c r="J56" s="19"/>
      <c r="K56" s="65"/>
      <c r="L56" s="19"/>
      <c r="M56" s="19"/>
      <c r="N56" s="19"/>
      <c r="O56" s="19"/>
      <c r="P56" s="65"/>
      <c r="Q56" s="19"/>
      <c r="R56" s="19"/>
      <c r="S56" s="19"/>
      <c r="T56" s="19"/>
      <c r="U56" s="65"/>
    </row>
    <row r="57" spans="1:21" x14ac:dyDescent="0.2">
      <c r="A57" s="17" t="s">
        <v>23</v>
      </c>
      <c r="B57" s="8">
        <v>1516</v>
      </c>
      <c r="C57" s="10">
        <v>1287</v>
      </c>
      <c r="D57" s="10">
        <v>5283</v>
      </c>
      <c r="E57" s="10">
        <v>5595</v>
      </c>
      <c r="F57" s="41">
        <f t="shared" si="0"/>
        <v>5.9057353776263488</v>
      </c>
      <c r="G57" s="8">
        <v>1337</v>
      </c>
      <c r="H57" s="10">
        <v>184</v>
      </c>
      <c r="I57" s="10">
        <v>3399</v>
      </c>
      <c r="J57" s="10">
        <v>2006</v>
      </c>
      <c r="K57" s="41">
        <f t="shared" si="4"/>
        <v>-40.982641953515738</v>
      </c>
      <c r="L57" s="10">
        <v>2008</v>
      </c>
      <c r="M57" s="10">
        <v>997</v>
      </c>
      <c r="N57" s="10">
        <v>4134</v>
      </c>
      <c r="O57" s="10">
        <v>2640</v>
      </c>
      <c r="P57" s="41">
        <f t="shared" si="5"/>
        <v>-36.139332365747464</v>
      </c>
      <c r="Q57" s="10">
        <f t="shared" ref="Q57:Q66" si="17">G57+L57</f>
        <v>3345</v>
      </c>
      <c r="R57" s="10">
        <f t="shared" ref="R57:R66" si="18">H57+M57</f>
        <v>1181</v>
      </c>
      <c r="S57" s="10">
        <f t="shared" ref="S57:S66" si="19">I57+N57</f>
        <v>7533</v>
      </c>
      <c r="T57" s="10">
        <f t="shared" ref="T57:T66" si="20">J57+O57</f>
        <v>4646</v>
      </c>
      <c r="U57" s="41">
        <f t="shared" si="6"/>
        <v>-38.324704632948361</v>
      </c>
    </row>
    <row r="58" spans="1:21" x14ac:dyDescent="0.2">
      <c r="A58" s="17" t="s">
        <v>24</v>
      </c>
      <c r="B58" s="8">
        <v>4067</v>
      </c>
      <c r="C58" s="10">
        <v>0</v>
      </c>
      <c r="D58" s="10">
        <v>11482</v>
      </c>
      <c r="E58" s="10">
        <v>0</v>
      </c>
      <c r="F58" s="41">
        <f t="shared" si="0"/>
        <v>-100</v>
      </c>
      <c r="G58" s="8">
        <v>0</v>
      </c>
      <c r="H58" s="10">
        <v>0</v>
      </c>
      <c r="I58" s="10">
        <v>0</v>
      </c>
      <c r="J58" s="10">
        <v>0</v>
      </c>
      <c r="K58" s="41" t="s">
        <v>306</v>
      </c>
      <c r="L58" s="10">
        <v>3859</v>
      </c>
      <c r="M58" s="10">
        <v>0</v>
      </c>
      <c r="N58" s="10">
        <v>11640</v>
      </c>
      <c r="O58" s="10">
        <v>0</v>
      </c>
      <c r="P58" s="41">
        <f t="shared" si="5"/>
        <v>-100</v>
      </c>
      <c r="Q58" s="10">
        <f t="shared" si="17"/>
        <v>3859</v>
      </c>
      <c r="R58" s="10">
        <f t="shared" si="18"/>
        <v>0</v>
      </c>
      <c r="S58" s="10">
        <f t="shared" si="19"/>
        <v>11640</v>
      </c>
      <c r="T58" s="10">
        <f t="shared" si="20"/>
        <v>0</v>
      </c>
      <c r="U58" s="41">
        <f t="shared" si="6"/>
        <v>-100</v>
      </c>
    </row>
    <row r="59" spans="1:21" x14ac:dyDescent="0.2">
      <c r="A59" s="17" t="s">
        <v>25</v>
      </c>
      <c r="B59" s="8">
        <v>7164</v>
      </c>
      <c r="C59" s="10">
        <v>11863</v>
      </c>
      <c r="D59" s="10">
        <v>12641</v>
      </c>
      <c r="E59" s="10">
        <v>35794</v>
      </c>
      <c r="F59" s="41">
        <f t="shared" si="0"/>
        <v>183.15797800806899</v>
      </c>
      <c r="G59" s="8">
        <v>6770</v>
      </c>
      <c r="H59" s="10">
        <v>10505</v>
      </c>
      <c r="I59" s="10">
        <v>12394</v>
      </c>
      <c r="J59" s="10">
        <v>29871</v>
      </c>
      <c r="K59" s="41">
        <f t="shared" si="4"/>
        <v>141.01177989349685</v>
      </c>
      <c r="L59" s="10">
        <v>113</v>
      </c>
      <c r="M59" s="10">
        <v>2256</v>
      </c>
      <c r="N59" s="10">
        <v>180</v>
      </c>
      <c r="O59" s="10">
        <v>5275</v>
      </c>
      <c r="P59" s="41">
        <f t="shared" si="5"/>
        <v>2830.5555555555557</v>
      </c>
      <c r="Q59" s="10">
        <f t="shared" si="17"/>
        <v>6883</v>
      </c>
      <c r="R59" s="10">
        <f t="shared" si="18"/>
        <v>12761</v>
      </c>
      <c r="S59" s="10">
        <f t="shared" si="19"/>
        <v>12574</v>
      </c>
      <c r="T59" s="10">
        <f t="shared" si="20"/>
        <v>35146</v>
      </c>
      <c r="U59" s="41">
        <f t="shared" si="6"/>
        <v>179.51328137426435</v>
      </c>
    </row>
    <row r="60" spans="1:21" x14ac:dyDescent="0.2">
      <c r="A60" s="17" t="s">
        <v>26</v>
      </c>
      <c r="B60" s="8">
        <v>31352</v>
      </c>
      <c r="C60" s="10">
        <v>30373</v>
      </c>
      <c r="D60" s="10">
        <v>69818</v>
      </c>
      <c r="E60" s="10">
        <v>140438</v>
      </c>
      <c r="F60" s="41">
        <f t="shared" si="0"/>
        <v>101.14870090807528</v>
      </c>
      <c r="G60" s="8">
        <v>25619</v>
      </c>
      <c r="H60" s="10">
        <v>22306</v>
      </c>
      <c r="I60" s="10">
        <v>57810</v>
      </c>
      <c r="J60" s="10">
        <v>104893</v>
      </c>
      <c r="K60" s="41">
        <f t="shared" si="4"/>
        <v>81.444386784293371</v>
      </c>
      <c r="L60" s="10">
        <v>5500</v>
      </c>
      <c r="M60" s="10">
        <v>9235</v>
      </c>
      <c r="N60" s="10">
        <v>19306</v>
      </c>
      <c r="O60" s="10">
        <v>37829</v>
      </c>
      <c r="P60" s="41">
        <f t="shared" si="5"/>
        <v>95.944266031285608</v>
      </c>
      <c r="Q60" s="10">
        <f t="shared" si="17"/>
        <v>31119</v>
      </c>
      <c r="R60" s="10">
        <f t="shared" si="18"/>
        <v>31541</v>
      </c>
      <c r="S60" s="10">
        <f t="shared" si="19"/>
        <v>77116</v>
      </c>
      <c r="T60" s="10">
        <f t="shared" si="20"/>
        <v>142722</v>
      </c>
      <c r="U60" s="41">
        <f t="shared" si="6"/>
        <v>85.074433321230359</v>
      </c>
    </row>
    <row r="61" spans="1:21" x14ac:dyDescent="0.2">
      <c r="A61" s="17" t="s">
        <v>29</v>
      </c>
      <c r="B61" s="8">
        <v>37</v>
      </c>
      <c r="C61" s="10">
        <v>0</v>
      </c>
      <c r="D61" s="10">
        <v>37</v>
      </c>
      <c r="E61" s="10">
        <v>0</v>
      </c>
      <c r="F61" s="41">
        <f t="shared" si="0"/>
        <v>-100</v>
      </c>
      <c r="G61" s="8">
        <v>0</v>
      </c>
      <c r="H61" s="10">
        <v>0</v>
      </c>
      <c r="I61" s="10">
        <v>7</v>
      </c>
      <c r="J61" s="10">
        <v>2</v>
      </c>
      <c r="K61" s="41">
        <f t="shared" si="4"/>
        <v>-71.428571428571431</v>
      </c>
      <c r="L61" s="10">
        <v>0</v>
      </c>
      <c r="M61" s="10">
        <v>0</v>
      </c>
      <c r="N61" s="10">
        <v>6</v>
      </c>
      <c r="O61" s="10">
        <v>0</v>
      </c>
      <c r="P61" s="41">
        <f t="shared" si="5"/>
        <v>-100</v>
      </c>
      <c r="Q61" s="10">
        <f t="shared" si="17"/>
        <v>0</v>
      </c>
      <c r="R61" s="10">
        <f t="shared" si="18"/>
        <v>0</v>
      </c>
      <c r="S61" s="10">
        <f t="shared" si="19"/>
        <v>13</v>
      </c>
      <c r="T61" s="10">
        <f t="shared" si="20"/>
        <v>2</v>
      </c>
      <c r="U61" s="41">
        <f t="shared" si="6"/>
        <v>-84.615384615384613</v>
      </c>
    </row>
    <row r="62" spans="1:21" x14ac:dyDescent="0.2">
      <c r="A62" s="17" t="s">
        <v>30</v>
      </c>
      <c r="B62" s="8">
        <v>0</v>
      </c>
      <c r="C62" s="10">
        <v>0</v>
      </c>
      <c r="D62" s="10">
        <v>5</v>
      </c>
      <c r="E62" s="10">
        <v>0</v>
      </c>
      <c r="F62" s="41">
        <f t="shared" si="0"/>
        <v>-100</v>
      </c>
      <c r="G62" s="8">
        <v>0</v>
      </c>
      <c r="H62" s="10">
        <v>0</v>
      </c>
      <c r="I62" s="10">
        <v>0</v>
      </c>
      <c r="J62" s="10">
        <v>0</v>
      </c>
      <c r="K62" s="41" t="s">
        <v>306</v>
      </c>
      <c r="L62" s="10">
        <v>0</v>
      </c>
      <c r="M62" s="10">
        <v>0</v>
      </c>
      <c r="N62" s="10">
        <v>16</v>
      </c>
      <c r="O62" s="10">
        <v>0</v>
      </c>
      <c r="P62" s="41">
        <f t="shared" si="5"/>
        <v>-100</v>
      </c>
      <c r="Q62" s="10">
        <f t="shared" si="17"/>
        <v>0</v>
      </c>
      <c r="R62" s="10">
        <f t="shared" si="18"/>
        <v>0</v>
      </c>
      <c r="S62" s="10">
        <f t="shared" si="19"/>
        <v>16</v>
      </c>
      <c r="T62" s="10">
        <f t="shared" si="20"/>
        <v>0</v>
      </c>
      <c r="U62" s="41">
        <f t="shared" si="6"/>
        <v>-100</v>
      </c>
    </row>
    <row r="63" spans="1:21" x14ac:dyDescent="0.2">
      <c r="A63" s="17" t="s">
        <v>31</v>
      </c>
      <c r="B63" s="8">
        <v>90746</v>
      </c>
      <c r="C63" s="10">
        <v>70973</v>
      </c>
      <c r="D63" s="10">
        <v>207420</v>
      </c>
      <c r="E63" s="10">
        <v>451477</v>
      </c>
      <c r="F63" s="41">
        <f t="shared" si="0"/>
        <v>117.66319544884776</v>
      </c>
      <c r="G63" s="8">
        <v>82888</v>
      </c>
      <c r="H63" s="10">
        <v>68184</v>
      </c>
      <c r="I63" s="10">
        <v>199134</v>
      </c>
      <c r="J63" s="10">
        <v>370855</v>
      </c>
      <c r="K63" s="41">
        <f t="shared" si="4"/>
        <v>86.233892755631885</v>
      </c>
      <c r="L63" s="10">
        <v>7187</v>
      </c>
      <c r="M63" s="10">
        <v>15706</v>
      </c>
      <c r="N63" s="10">
        <v>22570</v>
      </c>
      <c r="O63" s="10">
        <v>67664</v>
      </c>
      <c r="P63" s="41">
        <f t="shared" si="5"/>
        <v>199.79618963225519</v>
      </c>
      <c r="Q63" s="10">
        <f t="shared" si="17"/>
        <v>90075</v>
      </c>
      <c r="R63" s="10">
        <f t="shared" si="18"/>
        <v>83890</v>
      </c>
      <c r="S63" s="10">
        <f t="shared" si="19"/>
        <v>221704</v>
      </c>
      <c r="T63" s="10">
        <f t="shared" si="20"/>
        <v>438519</v>
      </c>
      <c r="U63" s="41">
        <f t="shared" si="6"/>
        <v>97.794807491069164</v>
      </c>
    </row>
    <row r="64" spans="1:21" x14ac:dyDescent="0.2">
      <c r="A64" s="17" t="s">
        <v>33</v>
      </c>
      <c r="B64" s="8">
        <v>2316</v>
      </c>
      <c r="C64" s="10">
        <v>2681</v>
      </c>
      <c r="D64" s="10">
        <v>7988</v>
      </c>
      <c r="E64" s="10">
        <v>13758</v>
      </c>
      <c r="F64" s="41">
        <f t="shared" si="0"/>
        <v>72.233350025037552</v>
      </c>
      <c r="G64" s="8">
        <v>553</v>
      </c>
      <c r="H64" s="10">
        <v>35</v>
      </c>
      <c r="I64" s="10">
        <v>1887</v>
      </c>
      <c r="J64" s="10">
        <v>627</v>
      </c>
      <c r="K64" s="41">
        <f t="shared" si="4"/>
        <v>-66.772655007949126</v>
      </c>
      <c r="L64" s="10">
        <v>2388</v>
      </c>
      <c r="M64" s="10">
        <v>526</v>
      </c>
      <c r="N64" s="10">
        <v>6774</v>
      </c>
      <c r="O64" s="10">
        <v>10197</v>
      </c>
      <c r="P64" s="41">
        <f t="shared" si="5"/>
        <v>50.531443755535875</v>
      </c>
      <c r="Q64" s="10">
        <f t="shared" si="17"/>
        <v>2941</v>
      </c>
      <c r="R64" s="10">
        <f t="shared" si="18"/>
        <v>561</v>
      </c>
      <c r="S64" s="10">
        <f t="shared" si="19"/>
        <v>8661</v>
      </c>
      <c r="T64" s="10">
        <f t="shared" si="20"/>
        <v>10824</v>
      </c>
      <c r="U64" s="41">
        <f t="shared" si="6"/>
        <v>24.974021475580187</v>
      </c>
    </row>
    <row r="65" spans="1:21" x14ac:dyDescent="0.2">
      <c r="A65" s="17" t="s">
        <v>35</v>
      </c>
      <c r="B65" s="8">
        <v>3718</v>
      </c>
      <c r="C65" s="10">
        <v>4408</v>
      </c>
      <c r="D65" s="10">
        <v>6103</v>
      </c>
      <c r="E65" s="10">
        <v>16253</v>
      </c>
      <c r="F65" s="41">
        <f t="shared" si="0"/>
        <v>166.31165000819271</v>
      </c>
      <c r="G65" s="8">
        <v>3677</v>
      </c>
      <c r="H65" s="10">
        <v>2969</v>
      </c>
      <c r="I65" s="10">
        <v>9809</v>
      </c>
      <c r="J65" s="10">
        <v>12391</v>
      </c>
      <c r="K65" s="41">
        <f t="shared" si="4"/>
        <v>26.322764807829547</v>
      </c>
      <c r="L65" s="10">
        <v>655</v>
      </c>
      <c r="M65" s="10">
        <v>109</v>
      </c>
      <c r="N65" s="10">
        <v>769</v>
      </c>
      <c r="O65" s="10">
        <v>2973</v>
      </c>
      <c r="P65" s="41">
        <f t="shared" si="5"/>
        <v>286.60598179453837</v>
      </c>
      <c r="Q65" s="10">
        <f t="shared" si="17"/>
        <v>4332</v>
      </c>
      <c r="R65" s="10">
        <f t="shared" si="18"/>
        <v>3078</v>
      </c>
      <c r="S65" s="10">
        <f t="shared" si="19"/>
        <v>10578</v>
      </c>
      <c r="T65" s="10">
        <f t="shared" si="20"/>
        <v>15364</v>
      </c>
      <c r="U65" s="41">
        <f t="shared" si="6"/>
        <v>45.244847797315181</v>
      </c>
    </row>
    <row r="66" spans="1:21" x14ac:dyDescent="0.2">
      <c r="A66" s="17" t="s">
        <v>36</v>
      </c>
      <c r="B66" s="8">
        <v>376</v>
      </c>
      <c r="C66" s="10">
        <v>444</v>
      </c>
      <c r="D66" s="10">
        <v>3652</v>
      </c>
      <c r="E66" s="10">
        <v>5194</v>
      </c>
      <c r="F66" s="41">
        <f t="shared" si="0"/>
        <v>42.223439211391018</v>
      </c>
      <c r="G66" s="8">
        <v>828</v>
      </c>
      <c r="H66" s="10">
        <v>925</v>
      </c>
      <c r="I66" s="10">
        <v>2643</v>
      </c>
      <c r="J66" s="10">
        <v>4589</v>
      </c>
      <c r="K66" s="41">
        <f t="shared" si="4"/>
        <v>73.628452516080216</v>
      </c>
      <c r="L66" s="10">
        <v>0</v>
      </c>
      <c r="M66" s="10">
        <v>0</v>
      </c>
      <c r="N66" s="10">
        <v>12</v>
      </c>
      <c r="O66" s="10">
        <v>0</v>
      </c>
      <c r="P66" s="41">
        <f t="shared" si="5"/>
        <v>-100</v>
      </c>
      <c r="Q66" s="10">
        <f t="shared" si="17"/>
        <v>828</v>
      </c>
      <c r="R66" s="10">
        <f t="shared" si="18"/>
        <v>925</v>
      </c>
      <c r="S66" s="10">
        <f t="shared" si="19"/>
        <v>2655</v>
      </c>
      <c r="T66" s="10">
        <f t="shared" si="20"/>
        <v>4589</v>
      </c>
      <c r="U66" s="41">
        <f t="shared" si="6"/>
        <v>72.843691148775889</v>
      </c>
    </row>
    <row r="67" spans="1:21" x14ac:dyDescent="0.2">
      <c r="A67" s="17" t="s">
        <v>318</v>
      </c>
      <c r="B67" s="8" t="s">
        <v>305</v>
      </c>
      <c r="C67" s="10" t="s">
        <v>305</v>
      </c>
      <c r="D67" s="10">
        <v>4792</v>
      </c>
      <c r="E67" s="10">
        <v>37274</v>
      </c>
      <c r="F67" s="41">
        <f t="shared" si="0"/>
        <v>677.83806343906519</v>
      </c>
      <c r="G67" s="8" t="s">
        <v>305</v>
      </c>
      <c r="H67" s="10" t="s">
        <v>305</v>
      </c>
      <c r="I67" s="10">
        <v>10094</v>
      </c>
      <c r="J67" s="10">
        <v>33083</v>
      </c>
      <c r="K67" s="41">
        <f t="shared" si="4"/>
        <v>227.74915791559343</v>
      </c>
      <c r="L67" s="10" t="s">
        <v>305</v>
      </c>
      <c r="M67" s="10" t="s">
        <v>305</v>
      </c>
      <c r="N67" s="10">
        <v>0</v>
      </c>
      <c r="O67" s="10">
        <v>105</v>
      </c>
      <c r="P67" s="41" t="s">
        <v>306</v>
      </c>
      <c r="Q67" s="10" t="s">
        <v>305</v>
      </c>
      <c r="R67" s="10" t="s">
        <v>305</v>
      </c>
      <c r="S67" s="10">
        <f t="shared" ref="S67:T70" si="21">I67+N67</f>
        <v>10094</v>
      </c>
      <c r="T67" s="10">
        <f t="shared" si="21"/>
        <v>33188</v>
      </c>
      <c r="U67" s="41">
        <f t="shared" si="6"/>
        <v>228.78937982960173</v>
      </c>
    </row>
    <row r="68" spans="1:21" x14ac:dyDescent="0.2">
      <c r="A68" s="17" t="s">
        <v>37</v>
      </c>
      <c r="B68" s="8">
        <v>430</v>
      </c>
      <c r="C68" s="10">
        <v>88</v>
      </c>
      <c r="D68" s="10">
        <v>912</v>
      </c>
      <c r="E68" s="10">
        <v>471</v>
      </c>
      <c r="F68" s="41">
        <f t="shared" si="0"/>
        <v>-48.355263157894733</v>
      </c>
      <c r="G68" s="8">
        <v>1863</v>
      </c>
      <c r="H68" s="10">
        <v>1919</v>
      </c>
      <c r="I68" s="10">
        <v>5012</v>
      </c>
      <c r="J68" s="10">
        <v>10055</v>
      </c>
      <c r="K68" s="41">
        <f t="shared" si="4"/>
        <v>100.61851556264965</v>
      </c>
      <c r="L68" s="10">
        <v>0</v>
      </c>
      <c r="M68" s="10">
        <v>0</v>
      </c>
      <c r="N68" s="10">
        <v>0</v>
      </c>
      <c r="O68" s="10">
        <v>0</v>
      </c>
      <c r="P68" s="41" t="s">
        <v>306</v>
      </c>
      <c r="Q68" s="10">
        <f t="shared" ref="Q68:R70" si="22">G68+L68</f>
        <v>1863</v>
      </c>
      <c r="R68" s="10">
        <f t="shared" si="22"/>
        <v>1919</v>
      </c>
      <c r="S68" s="10">
        <f t="shared" si="21"/>
        <v>5012</v>
      </c>
      <c r="T68" s="10">
        <f t="shared" si="21"/>
        <v>10055</v>
      </c>
      <c r="U68" s="41">
        <f t="shared" si="6"/>
        <v>100.61851556264965</v>
      </c>
    </row>
    <row r="69" spans="1:21" x14ac:dyDescent="0.2">
      <c r="A69" s="17" t="s">
        <v>38</v>
      </c>
      <c r="B69" s="8">
        <v>1807</v>
      </c>
      <c r="C69" s="10">
        <v>4135</v>
      </c>
      <c r="D69" s="10">
        <v>18960</v>
      </c>
      <c r="E69" s="10">
        <v>30834</v>
      </c>
      <c r="F69" s="41">
        <f t="shared" si="0"/>
        <v>62.62658227848101</v>
      </c>
      <c r="G69" s="8">
        <v>1180</v>
      </c>
      <c r="H69" s="10">
        <v>1481</v>
      </c>
      <c r="I69" s="10">
        <v>5350</v>
      </c>
      <c r="J69" s="10">
        <v>7407</v>
      </c>
      <c r="K69" s="41">
        <f t="shared" si="4"/>
        <v>38.44859813084112</v>
      </c>
      <c r="L69" s="10">
        <v>1977</v>
      </c>
      <c r="M69" s="10">
        <v>3418</v>
      </c>
      <c r="N69" s="10">
        <v>12959</v>
      </c>
      <c r="O69" s="10">
        <v>19873</v>
      </c>
      <c r="P69" s="41">
        <f t="shared" si="5"/>
        <v>53.352882166833858</v>
      </c>
      <c r="Q69" s="10">
        <f t="shared" si="22"/>
        <v>3157</v>
      </c>
      <c r="R69" s="10">
        <f t="shared" si="22"/>
        <v>4899</v>
      </c>
      <c r="S69" s="10">
        <f t="shared" si="21"/>
        <v>18309</v>
      </c>
      <c r="T69" s="10">
        <f t="shared" si="21"/>
        <v>27280</v>
      </c>
      <c r="U69" s="41">
        <f t="shared" si="6"/>
        <v>48.997760664154235</v>
      </c>
    </row>
    <row r="70" spans="1:21" x14ac:dyDescent="0.2">
      <c r="A70" s="16" t="s">
        <v>53</v>
      </c>
      <c r="B70" s="18">
        <v>143529</v>
      </c>
      <c r="C70" s="19">
        <v>126252</v>
      </c>
      <c r="D70" s="19">
        <v>349093</v>
      </c>
      <c r="E70" s="19">
        <v>737088</v>
      </c>
      <c r="F70" s="65">
        <f t="shared" si="0"/>
        <v>111.14373533700189</v>
      </c>
      <c r="G70" s="18">
        <v>124715</v>
      </c>
      <c r="H70" s="19">
        <v>108508</v>
      </c>
      <c r="I70" s="19">
        <v>307539</v>
      </c>
      <c r="J70" s="19">
        <v>575779</v>
      </c>
      <c r="K70" s="65">
        <f t="shared" si="4"/>
        <v>87.221458091494085</v>
      </c>
      <c r="L70" s="19">
        <v>23687</v>
      </c>
      <c r="M70" s="19">
        <v>32247</v>
      </c>
      <c r="N70" s="19">
        <v>78366</v>
      </c>
      <c r="O70" s="19">
        <v>146556</v>
      </c>
      <c r="P70" s="65">
        <f t="shared" si="5"/>
        <v>87.014776816476541</v>
      </c>
      <c r="Q70" s="19">
        <f t="shared" si="22"/>
        <v>148402</v>
      </c>
      <c r="R70" s="19">
        <f t="shared" si="22"/>
        <v>140755</v>
      </c>
      <c r="S70" s="19">
        <f t="shared" si="21"/>
        <v>385905</v>
      </c>
      <c r="T70" s="19">
        <f t="shared" si="21"/>
        <v>722335</v>
      </c>
      <c r="U70" s="65">
        <f t="shared" si="6"/>
        <v>87.179487179487182</v>
      </c>
    </row>
    <row r="71" spans="1:21" x14ac:dyDescent="0.2">
      <c r="A71" s="16"/>
      <c r="B71" s="18"/>
      <c r="C71" s="19"/>
      <c r="D71" s="19"/>
      <c r="E71" s="19"/>
      <c r="F71" s="65"/>
      <c r="G71" s="18"/>
      <c r="H71" s="19"/>
      <c r="I71" s="19"/>
      <c r="J71" s="19"/>
      <c r="K71" s="65"/>
      <c r="L71" s="19"/>
      <c r="M71" s="19"/>
      <c r="N71" s="19"/>
      <c r="O71" s="19"/>
      <c r="P71" s="65"/>
      <c r="Q71" s="19"/>
      <c r="R71" s="19"/>
      <c r="S71" s="19"/>
      <c r="T71" s="19"/>
      <c r="U71" s="65"/>
    </row>
    <row r="72" spans="1:21" x14ac:dyDescent="0.2">
      <c r="A72" s="16" t="s">
        <v>54</v>
      </c>
      <c r="B72" s="20"/>
      <c r="C72" s="21"/>
      <c r="D72" s="21"/>
      <c r="E72" s="21"/>
      <c r="F72" s="64"/>
      <c r="G72" s="20"/>
      <c r="H72" s="21"/>
      <c r="I72" s="21"/>
      <c r="J72" s="21"/>
      <c r="K72" s="64"/>
      <c r="L72" s="21"/>
      <c r="M72" s="21"/>
      <c r="N72" s="21"/>
      <c r="O72" s="21"/>
      <c r="P72" s="64"/>
      <c r="Q72" s="21"/>
      <c r="R72" s="21"/>
      <c r="S72" s="21"/>
      <c r="T72" s="21"/>
      <c r="U72" s="64"/>
    </row>
    <row r="73" spans="1:21" x14ac:dyDescent="0.2">
      <c r="A73" s="16" t="s">
        <v>102</v>
      </c>
      <c r="B73" s="20"/>
      <c r="C73" s="21"/>
      <c r="D73" s="21"/>
      <c r="E73" s="21"/>
      <c r="F73" s="64"/>
      <c r="G73" s="20"/>
      <c r="H73" s="21"/>
      <c r="I73" s="21"/>
      <c r="J73" s="21"/>
      <c r="K73" s="64"/>
      <c r="L73" s="21"/>
      <c r="M73" s="21"/>
      <c r="N73" s="21"/>
      <c r="O73" s="21"/>
      <c r="P73" s="64"/>
      <c r="Q73" s="21"/>
      <c r="R73" s="21"/>
      <c r="S73" s="21"/>
      <c r="T73" s="21"/>
      <c r="U73" s="64"/>
    </row>
    <row r="74" spans="1:21" x14ac:dyDescent="0.2">
      <c r="A74" s="16" t="s">
        <v>103</v>
      </c>
      <c r="B74" s="20"/>
      <c r="C74" s="21"/>
      <c r="D74" s="21"/>
      <c r="E74" s="21"/>
      <c r="F74" s="64"/>
      <c r="G74" s="20"/>
      <c r="H74" s="21"/>
      <c r="I74" s="21"/>
      <c r="J74" s="21"/>
      <c r="K74" s="64"/>
      <c r="L74" s="21"/>
      <c r="M74" s="21"/>
      <c r="N74" s="21"/>
      <c r="O74" s="21"/>
      <c r="P74" s="64"/>
      <c r="Q74" s="21"/>
      <c r="R74" s="21"/>
      <c r="S74" s="21"/>
      <c r="T74" s="21"/>
      <c r="U74" s="64"/>
    </row>
    <row r="75" spans="1:21" x14ac:dyDescent="0.2">
      <c r="A75" s="17" t="s">
        <v>104</v>
      </c>
      <c r="B75" s="8">
        <v>10792</v>
      </c>
      <c r="C75" s="10">
        <v>8435</v>
      </c>
      <c r="D75" s="10">
        <v>24044</v>
      </c>
      <c r="E75" s="10">
        <v>29795</v>
      </c>
      <c r="F75" s="41">
        <f t="shared" si="0"/>
        <v>23.918649143237396</v>
      </c>
      <c r="G75" s="8">
        <v>2757</v>
      </c>
      <c r="H75" s="10">
        <v>396</v>
      </c>
      <c r="I75" s="10">
        <v>6738</v>
      </c>
      <c r="J75" s="10">
        <v>9865</v>
      </c>
      <c r="K75" s="41">
        <f t="shared" si="4"/>
        <v>46.40842980112793</v>
      </c>
      <c r="L75" s="10">
        <v>6361</v>
      </c>
      <c r="M75" s="10">
        <v>5015</v>
      </c>
      <c r="N75" s="10">
        <v>15211</v>
      </c>
      <c r="O75" s="10">
        <v>15382</v>
      </c>
      <c r="P75" s="41">
        <f t="shared" si="5"/>
        <v>1.1241864440207745</v>
      </c>
      <c r="Q75" s="10">
        <f t="shared" ref="Q75:T82" si="23">G75+L75</f>
        <v>9118</v>
      </c>
      <c r="R75" s="10">
        <f t="shared" si="23"/>
        <v>5411</v>
      </c>
      <c r="S75" s="10">
        <f t="shared" si="23"/>
        <v>21949</v>
      </c>
      <c r="T75" s="10">
        <f t="shared" si="23"/>
        <v>25247</v>
      </c>
      <c r="U75" s="41">
        <f t="shared" si="6"/>
        <v>15.02574149163971</v>
      </c>
    </row>
    <row r="76" spans="1:21" x14ac:dyDescent="0.2">
      <c r="A76" s="17" t="s">
        <v>105</v>
      </c>
      <c r="B76" s="8">
        <v>781</v>
      </c>
      <c r="C76" s="10">
        <v>810</v>
      </c>
      <c r="D76" s="10">
        <v>2156</v>
      </c>
      <c r="E76" s="10">
        <v>3630</v>
      </c>
      <c r="F76" s="41">
        <f t="shared" ref="F76:F139" si="24">(E76-D76)/D76*100</f>
        <v>68.367346938775512</v>
      </c>
      <c r="G76" s="8">
        <v>729</v>
      </c>
      <c r="H76" s="10">
        <v>672</v>
      </c>
      <c r="I76" s="10">
        <v>2234</v>
      </c>
      <c r="J76" s="10">
        <v>3232</v>
      </c>
      <c r="K76" s="41">
        <f t="shared" ref="K76:K139" si="25">(J76-I76)/I76*100</f>
        <v>44.67323187108326</v>
      </c>
      <c r="L76" s="10">
        <v>0</v>
      </c>
      <c r="M76" s="10">
        <v>6</v>
      </c>
      <c r="N76" s="10">
        <v>0</v>
      </c>
      <c r="O76" s="10">
        <v>501</v>
      </c>
      <c r="P76" s="41" t="s">
        <v>306</v>
      </c>
      <c r="Q76" s="10">
        <f t="shared" si="23"/>
        <v>729</v>
      </c>
      <c r="R76" s="10">
        <f t="shared" si="23"/>
        <v>678</v>
      </c>
      <c r="S76" s="10">
        <f t="shared" si="23"/>
        <v>2234</v>
      </c>
      <c r="T76" s="10">
        <f t="shared" si="23"/>
        <v>3733</v>
      </c>
      <c r="U76" s="41">
        <f t="shared" ref="U76:U139" si="26">(T76-S76)/S76*100</f>
        <v>67.099373321396598</v>
      </c>
    </row>
    <row r="77" spans="1:21" x14ac:dyDescent="0.2">
      <c r="A77" s="17" t="s">
        <v>106</v>
      </c>
      <c r="B77" s="8">
        <v>8268</v>
      </c>
      <c r="C77" s="10">
        <v>8550</v>
      </c>
      <c r="D77" s="10">
        <v>20310</v>
      </c>
      <c r="E77" s="10">
        <v>39983</v>
      </c>
      <c r="F77" s="41">
        <f t="shared" si="24"/>
        <v>96.863613983259484</v>
      </c>
      <c r="G77" s="8">
        <v>8267</v>
      </c>
      <c r="H77" s="10">
        <v>8377</v>
      </c>
      <c r="I77" s="10">
        <v>20372</v>
      </c>
      <c r="J77" s="10">
        <v>37512</v>
      </c>
      <c r="K77" s="41">
        <f t="shared" si="25"/>
        <v>84.135087374828203</v>
      </c>
      <c r="L77" s="10">
        <v>81</v>
      </c>
      <c r="M77" s="10">
        <v>735</v>
      </c>
      <c r="N77" s="10">
        <v>1312</v>
      </c>
      <c r="O77" s="10">
        <v>3388</v>
      </c>
      <c r="P77" s="41">
        <f t="shared" ref="P77:P139" si="27">(O77-N77)/N77*100</f>
        <v>158.23170731707316</v>
      </c>
      <c r="Q77" s="10">
        <f t="shared" si="23"/>
        <v>8348</v>
      </c>
      <c r="R77" s="10">
        <f t="shared" si="23"/>
        <v>9112</v>
      </c>
      <c r="S77" s="10">
        <f t="shared" si="23"/>
        <v>21684</v>
      </c>
      <c r="T77" s="10">
        <f t="shared" si="23"/>
        <v>40900</v>
      </c>
      <c r="U77" s="41">
        <f t="shared" si="26"/>
        <v>88.61833610035049</v>
      </c>
    </row>
    <row r="78" spans="1:21" x14ac:dyDescent="0.2">
      <c r="A78" s="17" t="s">
        <v>107</v>
      </c>
      <c r="B78" s="8">
        <v>0</v>
      </c>
      <c r="C78" s="10">
        <v>9176</v>
      </c>
      <c r="D78" s="10">
        <v>0</v>
      </c>
      <c r="E78" s="10">
        <v>43130</v>
      </c>
      <c r="F78" s="41" t="s">
        <v>306</v>
      </c>
      <c r="G78" s="8">
        <v>0</v>
      </c>
      <c r="H78" s="10">
        <v>7752</v>
      </c>
      <c r="I78" s="10">
        <v>0</v>
      </c>
      <c r="J78" s="10">
        <v>35741</v>
      </c>
      <c r="K78" s="41" t="s">
        <v>306</v>
      </c>
      <c r="L78" s="10">
        <v>0</v>
      </c>
      <c r="M78" s="10">
        <v>1394</v>
      </c>
      <c r="N78" s="10">
        <v>0</v>
      </c>
      <c r="O78" s="10">
        <v>7650</v>
      </c>
      <c r="P78" s="41" t="s">
        <v>306</v>
      </c>
      <c r="Q78" s="10">
        <f t="shared" si="23"/>
        <v>0</v>
      </c>
      <c r="R78" s="10">
        <f t="shared" si="23"/>
        <v>9146</v>
      </c>
      <c r="S78" s="10">
        <f t="shared" si="23"/>
        <v>0</v>
      </c>
      <c r="T78" s="10">
        <f t="shared" si="23"/>
        <v>43391</v>
      </c>
      <c r="U78" s="41" t="s">
        <v>306</v>
      </c>
    </row>
    <row r="79" spans="1:21" x14ac:dyDescent="0.2">
      <c r="A79" s="17" t="s">
        <v>108</v>
      </c>
      <c r="B79" s="8">
        <v>8843</v>
      </c>
      <c r="C79" s="10">
        <v>13234</v>
      </c>
      <c r="D79" s="10">
        <v>22656</v>
      </c>
      <c r="E79" s="10">
        <v>66765</v>
      </c>
      <c r="F79" s="41">
        <f t="shared" si="24"/>
        <v>194.69014830508476</v>
      </c>
      <c r="G79" s="8">
        <v>8525</v>
      </c>
      <c r="H79" s="10">
        <v>12574</v>
      </c>
      <c r="I79" s="10">
        <v>23604</v>
      </c>
      <c r="J79" s="10">
        <v>59114</v>
      </c>
      <c r="K79" s="41">
        <f t="shared" si="25"/>
        <v>150.44060328757837</v>
      </c>
      <c r="L79" s="10">
        <v>417</v>
      </c>
      <c r="M79" s="10">
        <v>721</v>
      </c>
      <c r="N79" s="10">
        <v>1630</v>
      </c>
      <c r="O79" s="10">
        <v>2762</v>
      </c>
      <c r="P79" s="41">
        <f t="shared" si="27"/>
        <v>69.447852760736197</v>
      </c>
      <c r="Q79" s="10">
        <f t="shared" si="23"/>
        <v>8942</v>
      </c>
      <c r="R79" s="10">
        <f t="shared" si="23"/>
        <v>13295</v>
      </c>
      <c r="S79" s="10">
        <f t="shared" si="23"/>
        <v>25234</v>
      </c>
      <c r="T79" s="10">
        <f t="shared" si="23"/>
        <v>61876</v>
      </c>
      <c r="U79" s="41">
        <f t="shared" si="26"/>
        <v>145.20884520884522</v>
      </c>
    </row>
    <row r="80" spans="1:21" x14ac:dyDescent="0.2">
      <c r="A80" s="31" t="s">
        <v>326</v>
      </c>
      <c r="B80" s="8">
        <v>7808</v>
      </c>
      <c r="C80" s="10">
        <v>18077</v>
      </c>
      <c r="D80" s="10">
        <v>21118</v>
      </c>
      <c r="E80" s="10">
        <v>78773</v>
      </c>
      <c r="F80" s="41">
        <f t="shared" si="24"/>
        <v>273.0135429491429</v>
      </c>
      <c r="G80" s="8">
        <v>7355</v>
      </c>
      <c r="H80" s="10">
        <v>12906</v>
      </c>
      <c r="I80" s="10">
        <v>21535</v>
      </c>
      <c r="J80" s="10">
        <v>52283</v>
      </c>
      <c r="K80" s="41">
        <f t="shared" si="25"/>
        <v>142.78151845832366</v>
      </c>
      <c r="L80" s="10">
        <v>102</v>
      </c>
      <c r="M80" s="10">
        <v>4078</v>
      </c>
      <c r="N80" s="10">
        <v>145</v>
      </c>
      <c r="O80" s="10">
        <v>15707</v>
      </c>
      <c r="P80" s="41">
        <f t="shared" si="27"/>
        <v>10732.413793103449</v>
      </c>
      <c r="Q80" s="10">
        <f t="shared" si="23"/>
        <v>7457</v>
      </c>
      <c r="R80" s="10">
        <f t="shared" si="23"/>
        <v>16984</v>
      </c>
      <c r="S80" s="10">
        <f t="shared" si="23"/>
        <v>21680</v>
      </c>
      <c r="T80" s="10">
        <f t="shared" si="23"/>
        <v>67990</v>
      </c>
      <c r="U80" s="41">
        <f t="shared" si="26"/>
        <v>213.6070110701107</v>
      </c>
    </row>
    <row r="81" spans="1:21" x14ac:dyDescent="0.2">
      <c r="A81" s="17" t="s">
        <v>109</v>
      </c>
      <c r="B81" s="8">
        <v>85</v>
      </c>
      <c r="C81" s="10">
        <v>3252</v>
      </c>
      <c r="D81" s="10">
        <v>190</v>
      </c>
      <c r="E81" s="10">
        <v>17549</v>
      </c>
      <c r="F81" s="41">
        <f t="shared" si="24"/>
        <v>9136.3157894736851</v>
      </c>
      <c r="G81" s="8">
        <v>65</v>
      </c>
      <c r="H81" s="10">
        <v>2988</v>
      </c>
      <c r="I81" s="10">
        <v>235</v>
      </c>
      <c r="J81" s="10">
        <v>14473</v>
      </c>
      <c r="K81" s="41">
        <f t="shared" si="25"/>
        <v>6058.7234042553191</v>
      </c>
      <c r="L81" s="10">
        <v>51</v>
      </c>
      <c r="M81" s="10">
        <v>280</v>
      </c>
      <c r="N81" s="10">
        <v>155</v>
      </c>
      <c r="O81" s="10">
        <v>2326</v>
      </c>
      <c r="P81" s="41">
        <f t="shared" si="27"/>
        <v>1400.6451612903224</v>
      </c>
      <c r="Q81" s="10">
        <f t="shared" si="23"/>
        <v>116</v>
      </c>
      <c r="R81" s="10">
        <f t="shared" si="23"/>
        <v>3268</v>
      </c>
      <c r="S81" s="10">
        <f t="shared" si="23"/>
        <v>390</v>
      </c>
      <c r="T81" s="10">
        <f t="shared" si="23"/>
        <v>16799</v>
      </c>
      <c r="U81" s="41">
        <f t="shared" si="26"/>
        <v>4207.4358974358975</v>
      </c>
    </row>
    <row r="82" spans="1:21" x14ac:dyDescent="0.2">
      <c r="A82" s="17" t="s">
        <v>110</v>
      </c>
      <c r="B82" s="8">
        <v>4148</v>
      </c>
      <c r="C82" s="10">
        <v>5908</v>
      </c>
      <c r="D82" s="10">
        <v>8129</v>
      </c>
      <c r="E82" s="10">
        <v>28340</v>
      </c>
      <c r="F82" s="41">
        <f t="shared" si="24"/>
        <v>248.62836757288719</v>
      </c>
      <c r="G82" s="8">
        <v>3906</v>
      </c>
      <c r="H82" s="10">
        <v>6581</v>
      </c>
      <c r="I82" s="10">
        <v>9977</v>
      </c>
      <c r="J82" s="10">
        <v>23854</v>
      </c>
      <c r="K82" s="41">
        <f t="shared" si="25"/>
        <v>139.0899067856069</v>
      </c>
      <c r="L82" s="10">
        <v>988</v>
      </c>
      <c r="M82" s="10">
        <v>540</v>
      </c>
      <c r="N82" s="10">
        <v>1738</v>
      </c>
      <c r="O82" s="10">
        <v>3951</v>
      </c>
      <c r="P82" s="41">
        <f t="shared" si="27"/>
        <v>127.33026467203683</v>
      </c>
      <c r="Q82" s="10">
        <f t="shared" si="23"/>
        <v>4894</v>
      </c>
      <c r="R82" s="10">
        <f t="shared" si="23"/>
        <v>7121</v>
      </c>
      <c r="S82" s="10">
        <f t="shared" si="23"/>
        <v>11715</v>
      </c>
      <c r="T82" s="10">
        <f t="shared" si="23"/>
        <v>27805</v>
      </c>
      <c r="U82" s="41">
        <f t="shared" si="26"/>
        <v>137.34528382415706</v>
      </c>
    </row>
    <row r="83" spans="1:21" x14ac:dyDescent="0.2">
      <c r="A83" s="17" t="s">
        <v>321</v>
      </c>
      <c r="B83" s="8" t="s">
        <v>305</v>
      </c>
      <c r="C83" s="10" t="s">
        <v>305</v>
      </c>
      <c r="D83" s="10">
        <v>2832</v>
      </c>
      <c r="E83" s="10">
        <v>21846</v>
      </c>
      <c r="F83" s="41">
        <f t="shared" si="24"/>
        <v>671.39830508474574</v>
      </c>
      <c r="G83" s="8" t="s">
        <v>305</v>
      </c>
      <c r="H83" s="10" t="s">
        <v>305</v>
      </c>
      <c r="I83" s="10">
        <v>3663</v>
      </c>
      <c r="J83" s="10">
        <v>21410</v>
      </c>
      <c r="K83" s="41">
        <f t="shared" si="25"/>
        <v>484.49358449358454</v>
      </c>
      <c r="L83" s="10" t="s">
        <v>305</v>
      </c>
      <c r="M83" s="10" t="s">
        <v>305</v>
      </c>
      <c r="N83" s="10">
        <v>0</v>
      </c>
      <c r="O83" s="10">
        <v>130</v>
      </c>
      <c r="P83" s="41" t="s">
        <v>306</v>
      </c>
      <c r="Q83" s="10" t="s">
        <v>305</v>
      </c>
      <c r="R83" s="10" t="s">
        <v>305</v>
      </c>
      <c r="S83" s="10">
        <f t="shared" ref="S83:T85" si="28">I83+N83</f>
        <v>3663</v>
      </c>
      <c r="T83" s="10">
        <f t="shared" si="28"/>
        <v>21540</v>
      </c>
      <c r="U83" s="41">
        <f t="shared" si="26"/>
        <v>488.04258804258802</v>
      </c>
    </row>
    <row r="84" spans="1:21" x14ac:dyDescent="0.2">
      <c r="A84" s="17" t="s">
        <v>111</v>
      </c>
      <c r="B84" s="8">
        <v>0</v>
      </c>
      <c r="C84" s="10">
        <v>0</v>
      </c>
      <c r="D84" s="10">
        <v>0</v>
      </c>
      <c r="E84" s="10">
        <v>0</v>
      </c>
      <c r="F84" s="41" t="s">
        <v>306</v>
      </c>
      <c r="G84" s="8">
        <v>0</v>
      </c>
      <c r="H84" s="10">
        <v>2654</v>
      </c>
      <c r="I84" s="10">
        <v>0</v>
      </c>
      <c r="J84" s="10">
        <v>10174</v>
      </c>
      <c r="K84" s="41" t="s">
        <v>306</v>
      </c>
      <c r="L84" s="10">
        <v>0</v>
      </c>
      <c r="M84" s="10">
        <v>0</v>
      </c>
      <c r="N84" s="10">
        <v>0</v>
      </c>
      <c r="O84" s="10">
        <v>0</v>
      </c>
      <c r="P84" s="41" t="s">
        <v>306</v>
      </c>
      <c r="Q84" s="10">
        <f>G84+L84</f>
        <v>0</v>
      </c>
      <c r="R84" s="10">
        <f>H84+M84</f>
        <v>2654</v>
      </c>
      <c r="S84" s="10">
        <f t="shared" si="28"/>
        <v>0</v>
      </c>
      <c r="T84" s="10">
        <f t="shared" si="28"/>
        <v>10174</v>
      </c>
      <c r="U84" s="41" t="s">
        <v>306</v>
      </c>
    </row>
    <row r="85" spans="1:21" x14ac:dyDescent="0.2">
      <c r="A85" s="16" t="s">
        <v>112</v>
      </c>
      <c r="B85" s="18">
        <v>40725</v>
      </c>
      <c r="C85" s="19">
        <v>67442</v>
      </c>
      <c r="D85" s="19">
        <v>101435</v>
      </c>
      <c r="E85" s="19">
        <v>329811</v>
      </c>
      <c r="F85" s="65">
        <f t="shared" si="24"/>
        <v>225.14516685562182</v>
      </c>
      <c r="G85" s="18">
        <v>31604</v>
      </c>
      <c r="H85" s="19">
        <v>54900</v>
      </c>
      <c r="I85" s="19">
        <v>88358</v>
      </c>
      <c r="J85" s="19">
        <v>267658</v>
      </c>
      <c r="K85" s="65">
        <f t="shared" si="25"/>
        <v>202.92446637542722</v>
      </c>
      <c r="L85" s="19">
        <v>8000</v>
      </c>
      <c r="M85" s="19">
        <v>12769</v>
      </c>
      <c r="N85" s="19">
        <v>20191</v>
      </c>
      <c r="O85" s="19">
        <v>51797</v>
      </c>
      <c r="P85" s="65">
        <f t="shared" si="27"/>
        <v>156.53508989153585</v>
      </c>
      <c r="Q85" s="19">
        <f>G85+L85</f>
        <v>39604</v>
      </c>
      <c r="R85" s="19">
        <f>H85+M85</f>
        <v>67669</v>
      </c>
      <c r="S85" s="19">
        <f t="shared" si="28"/>
        <v>108549</v>
      </c>
      <c r="T85" s="19">
        <f t="shared" si="28"/>
        <v>319455</v>
      </c>
      <c r="U85" s="65">
        <f t="shared" si="26"/>
        <v>194.29566370947683</v>
      </c>
    </row>
    <row r="86" spans="1:21" x14ac:dyDescent="0.2">
      <c r="A86" s="16" t="s">
        <v>113</v>
      </c>
      <c r="B86" s="20"/>
      <c r="C86" s="21"/>
      <c r="D86" s="21"/>
      <c r="E86" s="21"/>
      <c r="F86" s="64"/>
      <c r="G86" s="20"/>
      <c r="H86" s="21"/>
      <c r="I86" s="21"/>
      <c r="J86" s="21"/>
      <c r="K86" s="64"/>
      <c r="L86" s="21"/>
      <c r="M86" s="21"/>
      <c r="N86" s="21"/>
      <c r="O86" s="21"/>
      <c r="P86" s="64"/>
      <c r="Q86" s="21"/>
      <c r="R86" s="21"/>
      <c r="S86" s="21"/>
      <c r="T86" s="21"/>
      <c r="U86" s="64"/>
    </row>
    <row r="87" spans="1:21" x14ac:dyDescent="0.2">
      <c r="A87" s="17" t="s">
        <v>114</v>
      </c>
      <c r="B87" s="8">
        <v>0</v>
      </c>
      <c r="C87" s="10">
        <v>7</v>
      </c>
      <c r="D87" s="10">
        <v>0</v>
      </c>
      <c r="E87" s="10">
        <v>7</v>
      </c>
      <c r="F87" s="41" t="s">
        <v>306</v>
      </c>
      <c r="G87" s="8">
        <v>0</v>
      </c>
      <c r="H87" s="10">
        <v>0</v>
      </c>
      <c r="I87" s="10">
        <v>0</v>
      </c>
      <c r="J87" s="10">
        <v>0</v>
      </c>
      <c r="K87" s="41" t="s">
        <v>306</v>
      </c>
      <c r="L87" s="10">
        <v>0</v>
      </c>
      <c r="M87" s="10">
        <v>0</v>
      </c>
      <c r="N87" s="10">
        <v>0</v>
      </c>
      <c r="O87" s="10">
        <v>0</v>
      </c>
      <c r="P87" s="41" t="s">
        <v>306</v>
      </c>
      <c r="Q87" s="10" t="s">
        <v>306</v>
      </c>
      <c r="R87" s="10" t="s">
        <v>306</v>
      </c>
      <c r="S87" s="10" t="s">
        <v>306</v>
      </c>
      <c r="T87" s="10" t="s">
        <v>306</v>
      </c>
      <c r="U87" s="41" t="s">
        <v>306</v>
      </c>
    </row>
    <row r="88" spans="1:21" x14ac:dyDescent="0.2">
      <c r="A88" s="17" t="s">
        <v>115</v>
      </c>
      <c r="B88" s="8">
        <v>13005</v>
      </c>
      <c r="C88" s="10">
        <v>13752</v>
      </c>
      <c r="D88" s="10">
        <v>34572</v>
      </c>
      <c r="E88" s="10">
        <v>67309</v>
      </c>
      <c r="F88" s="41">
        <f t="shared" si="24"/>
        <v>94.692236491958809</v>
      </c>
      <c r="G88" s="8">
        <v>11758</v>
      </c>
      <c r="H88" s="10">
        <v>12597</v>
      </c>
      <c r="I88" s="10">
        <v>33726</v>
      </c>
      <c r="J88" s="10">
        <v>55528</v>
      </c>
      <c r="K88" s="41">
        <f t="shared" si="25"/>
        <v>64.644487932159166</v>
      </c>
      <c r="L88" s="10">
        <v>1219</v>
      </c>
      <c r="M88" s="10">
        <v>1994</v>
      </c>
      <c r="N88" s="10">
        <v>1823</v>
      </c>
      <c r="O88" s="10">
        <v>12827</v>
      </c>
      <c r="P88" s="41">
        <f t="shared" si="27"/>
        <v>603.6204059243006</v>
      </c>
      <c r="Q88" s="10">
        <f t="shared" ref="Q88:T95" si="29">G88+L88</f>
        <v>12977</v>
      </c>
      <c r="R88" s="10">
        <f t="shared" si="29"/>
        <v>14591</v>
      </c>
      <c r="S88" s="10">
        <f t="shared" si="29"/>
        <v>35549</v>
      </c>
      <c r="T88" s="10">
        <f t="shared" si="29"/>
        <v>68355</v>
      </c>
      <c r="U88" s="41">
        <f t="shared" si="26"/>
        <v>92.283889842189666</v>
      </c>
    </row>
    <row r="89" spans="1:21" x14ac:dyDescent="0.2">
      <c r="A89" s="17" t="s">
        <v>116</v>
      </c>
      <c r="B89" s="8">
        <v>16707</v>
      </c>
      <c r="C89" s="10">
        <v>11471</v>
      </c>
      <c r="D89" s="10">
        <v>37267</v>
      </c>
      <c r="E89" s="10">
        <v>48367</v>
      </c>
      <c r="F89" s="41">
        <f t="shared" si="24"/>
        <v>29.785064534306493</v>
      </c>
      <c r="G89" s="8">
        <v>10655</v>
      </c>
      <c r="H89" s="10">
        <v>8619</v>
      </c>
      <c r="I89" s="10">
        <v>27650</v>
      </c>
      <c r="J89" s="10">
        <v>36514</v>
      </c>
      <c r="K89" s="41">
        <f t="shared" si="25"/>
        <v>32.057866184448464</v>
      </c>
      <c r="L89" s="10">
        <v>3592</v>
      </c>
      <c r="M89" s="10">
        <v>2626</v>
      </c>
      <c r="N89" s="10">
        <v>11410</v>
      </c>
      <c r="O89" s="10">
        <v>12011</v>
      </c>
      <c r="P89" s="41">
        <f t="shared" si="27"/>
        <v>5.2673093777388251</v>
      </c>
      <c r="Q89" s="10">
        <f t="shared" si="29"/>
        <v>14247</v>
      </c>
      <c r="R89" s="10">
        <f t="shared" si="29"/>
        <v>11245</v>
      </c>
      <c r="S89" s="10">
        <f t="shared" si="29"/>
        <v>39060</v>
      </c>
      <c r="T89" s="10">
        <f t="shared" si="29"/>
        <v>48525</v>
      </c>
      <c r="U89" s="41">
        <f t="shared" si="26"/>
        <v>24.231950844854069</v>
      </c>
    </row>
    <row r="90" spans="1:21" x14ac:dyDescent="0.2">
      <c r="A90" s="17" t="s">
        <v>311</v>
      </c>
      <c r="B90" s="8">
        <v>12189</v>
      </c>
      <c r="C90" s="10">
        <v>9465</v>
      </c>
      <c r="D90" s="10">
        <v>25384</v>
      </c>
      <c r="E90" s="10">
        <v>52405</v>
      </c>
      <c r="F90" s="41">
        <f t="shared" si="24"/>
        <v>106.44894421682949</v>
      </c>
      <c r="G90" s="8">
        <v>11829</v>
      </c>
      <c r="H90" s="10">
        <v>8773</v>
      </c>
      <c r="I90" s="10">
        <v>26443</v>
      </c>
      <c r="J90" s="10">
        <v>49356</v>
      </c>
      <c r="K90" s="41">
        <f t="shared" si="25"/>
        <v>86.65053133154332</v>
      </c>
      <c r="L90" s="10">
        <v>454</v>
      </c>
      <c r="M90" s="10">
        <v>354</v>
      </c>
      <c r="N90" s="10">
        <v>1050</v>
      </c>
      <c r="O90" s="10">
        <v>2480</v>
      </c>
      <c r="P90" s="41">
        <f t="shared" si="27"/>
        <v>136.1904761904762</v>
      </c>
      <c r="Q90" s="10">
        <f t="shared" si="29"/>
        <v>12283</v>
      </c>
      <c r="R90" s="10">
        <f t="shared" si="29"/>
        <v>9127</v>
      </c>
      <c r="S90" s="10">
        <f t="shared" si="29"/>
        <v>27493</v>
      </c>
      <c r="T90" s="10">
        <f t="shared" si="29"/>
        <v>51836</v>
      </c>
      <c r="U90" s="41">
        <f t="shared" si="26"/>
        <v>88.54253810060743</v>
      </c>
    </row>
    <row r="91" spans="1:21" x14ac:dyDescent="0.2">
      <c r="A91" s="17" t="s">
        <v>117</v>
      </c>
      <c r="B91" s="8">
        <v>193</v>
      </c>
      <c r="C91" s="10">
        <v>311</v>
      </c>
      <c r="D91" s="10">
        <v>274</v>
      </c>
      <c r="E91" s="10">
        <v>854</v>
      </c>
      <c r="F91" s="41">
        <f t="shared" si="24"/>
        <v>211.6788321167883</v>
      </c>
      <c r="G91" s="8">
        <v>192</v>
      </c>
      <c r="H91" s="10">
        <v>186</v>
      </c>
      <c r="I91" s="10">
        <v>424</v>
      </c>
      <c r="J91" s="10">
        <v>475</v>
      </c>
      <c r="K91" s="41">
        <f t="shared" si="25"/>
        <v>12.028301886792454</v>
      </c>
      <c r="L91" s="10">
        <v>24</v>
      </c>
      <c r="M91" s="10">
        <v>83</v>
      </c>
      <c r="N91" s="10">
        <v>36</v>
      </c>
      <c r="O91" s="10">
        <v>187</v>
      </c>
      <c r="P91" s="41">
        <f t="shared" si="27"/>
        <v>419.44444444444446</v>
      </c>
      <c r="Q91" s="10">
        <f t="shared" si="29"/>
        <v>216</v>
      </c>
      <c r="R91" s="10">
        <f t="shared" si="29"/>
        <v>269</v>
      </c>
      <c r="S91" s="10">
        <f t="shared" si="29"/>
        <v>460</v>
      </c>
      <c r="T91" s="10">
        <f t="shared" si="29"/>
        <v>662</v>
      </c>
      <c r="U91" s="41">
        <f t="shared" si="26"/>
        <v>43.913043478260875</v>
      </c>
    </row>
    <row r="92" spans="1:21" x14ac:dyDescent="0.2">
      <c r="A92" s="17" t="s">
        <v>118</v>
      </c>
      <c r="B92" s="8">
        <v>501</v>
      </c>
      <c r="C92" s="10">
        <v>161</v>
      </c>
      <c r="D92" s="10">
        <v>1050</v>
      </c>
      <c r="E92" s="10">
        <v>1420</v>
      </c>
      <c r="F92" s="41">
        <f t="shared" si="24"/>
        <v>35.238095238095241</v>
      </c>
      <c r="G92" s="8">
        <v>477</v>
      </c>
      <c r="H92" s="10">
        <v>153</v>
      </c>
      <c r="I92" s="10">
        <v>1083</v>
      </c>
      <c r="J92" s="10">
        <v>607</v>
      </c>
      <c r="K92" s="41">
        <f t="shared" si="25"/>
        <v>-43.951985226223456</v>
      </c>
      <c r="L92" s="10">
        <v>0</v>
      </c>
      <c r="M92" s="10">
        <v>15</v>
      </c>
      <c r="N92" s="10">
        <v>0</v>
      </c>
      <c r="O92" s="10">
        <v>21</v>
      </c>
      <c r="P92" s="41" t="s">
        <v>306</v>
      </c>
      <c r="Q92" s="10">
        <f t="shared" si="29"/>
        <v>477</v>
      </c>
      <c r="R92" s="10">
        <f t="shared" si="29"/>
        <v>168</v>
      </c>
      <c r="S92" s="10">
        <f t="shared" si="29"/>
        <v>1083</v>
      </c>
      <c r="T92" s="10">
        <f t="shared" si="29"/>
        <v>628</v>
      </c>
      <c r="U92" s="41">
        <f t="shared" si="26"/>
        <v>-42.012927054478297</v>
      </c>
    </row>
    <row r="93" spans="1:21" x14ac:dyDescent="0.2">
      <c r="A93" s="17" t="s">
        <v>119</v>
      </c>
      <c r="B93" s="8">
        <v>0</v>
      </c>
      <c r="C93" s="10">
        <v>0</v>
      </c>
      <c r="D93" s="10">
        <v>0</v>
      </c>
      <c r="E93" s="10">
        <v>2132</v>
      </c>
      <c r="F93" s="41" t="s">
        <v>306</v>
      </c>
      <c r="G93" s="8">
        <v>0</v>
      </c>
      <c r="H93" s="10">
        <v>2904</v>
      </c>
      <c r="I93" s="10">
        <v>0</v>
      </c>
      <c r="J93" s="10">
        <v>4726</v>
      </c>
      <c r="K93" s="41" t="s">
        <v>306</v>
      </c>
      <c r="L93" s="10">
        <v>0</v>
      </c>
      <c r="M93" s="10">
        <v>0</v>
      </c>
      <c r="N93" s="10">
        <v>0</v>
      </c>
      <c r="O93" s="10">
        <v>0</v>
      </c>
      <c r="P93" s="41" t="s">
        <v>306</v>
      </c>
      <c r="Q93" s="10">
        <f t="shared" si="29"/>
        <v>0</v>
      </c>
      <c r="R93" s="10">
        <f t="shared" si="29"/>
        <v>2904</v>
      </c>
      <c r="S93" s="10">
        <f t="shared" si="29"/>
        <v>0</v>
      </c>
      <c r="T93" s="10">
        <f t="shared" si="29"/>
        <v>4726</v>
      </c>
      <c r="U93" s="41" t="s">
        <v>306</v>
      </c>
    </row>
    <row r="94" spans="1:21" x14ac:dyDescent="0.2">
      <c r="A94" s="17" t="s">
        <v>120</v>
      </c>
      <c r="B94" s="8">
        <v>0</v>
      </c>
      <c r="C94" s="10">
        <v>0</v>
      </c>
      <c r="D94" s="10">
        <v>0</v>
      </c>
      <c r="E94" s="10">
        <v>0</v>
      </c>
      <c r="F94" s="41" t="s">
        <v>306</v>
      </c>
      <c r="G94" s="8">
        <v>227</v>
      </c>
      <c r="H94" s="10">
        <v>150</v>
      </c>
      <c r="I94" s="10">
        <v>645</v>
      </c>
      <c r="J94" s="10">
        <v>777</v>
      </c>
      <c r="K94" s="41">
        <f t="shared" si="25"/>
        <v>20.465116279069768</v>
      </c>
      <c r="L94" s="10">
        <v>0</v>
      </c>
      <c r="M94" s="10">
        <v>0</v>
      </c>
      <c r="N94" s="10">
        <v>0</v>
      </c>
      <c r="O94" s="10">
        <v>0</v>
      </c>
      <c r="P94" s="41" t="s">
        <v>306</v>
      </c>
      <c r="Q94" s="10">
        <f t="shared" si="29"/>
        <v>227</v>
      </c>
      <c r="R94" s="10">
        <f t="shared" si="29"/>
        <v>150</v>
      </c>
      <c r="S94" s="10">
        <f t="shared" si="29"/>
        <v>645</v>
      </c>
      <c r="T94" s="10">
        <f t="shared" si="29"/>
        <v>777</v>
      </c>
      <c r="U94" s="41">
        <f t="shared" si="26"/>
        <v>20.465116279069768</v>
      </c>
    </row>
    <row r="95" spans="1:21" x14ac:dyDescent="0.2">
      <c r="A95" s="16" t="s">
        <v>121</v>
      </c>
      <c r="B95" s="18">
        <v>42595</v>
      </c>
      <c r="C95" s="19">
        <v>35167</v>
      </c>
      <c r="D95" s="19">
        <v>98547</v>
      </c>
      <c r="E95" s="19">
        <v>172494</v>
      </c>
      <c r="F95" s="65">
        <f t="shared" si="24"/>
        <v>75.037291850589057</v>
      </c>
      <c r="G95" s="18">
        <v>35138</v>
      </c>
      <c r="H95" s="19">
        <v>33382</v>
      </c>
      <c r="I95" s="19">
        <v>89971</v>
      </c>
      <c r="J95" s="19">
        <v>147983</v>
      </c>
      <c r="K95" s="65">
        <f t="shared" si="25"/>
        <v>64.47855420079803</v>
      </c>
      <c r="L95" s="19">
        <v>5289</v>
      </c>
      <c r="M95" s="19">
        <v>5072</v>
      </c>
      <c r="N95" s="19">
        <v>14319</v>
      </c>
      <c r="O95" s="19">
        <v>27526</v>
      </c>
      <c r="P95" s="65">
        <f t="shared" si="27"/>
        <v>92.234094559675952</v>
      </c>
      <c r="Q95" s="19">
        <f t="shared" si="29"/>
        <v>40427</v>
      </c>
      <c r="R95" s="19">
        <f t="shared" si="29"/>
        <v>38454</v>
      </c>
      <c r="S95" s="19">
        <f t="shared" si="29"/>
        <v>104290</v>
      </c>
      <c r="T95" s="19">
        <f t="shared" si="29"/>
        <v>175509</v>
      </c>
      <c r="U95" s="65">
        <f t="shared" si="26"/>
        <v>68.289385367724606</v>
      </c>
    </row>
    <row r="96" spans="1:21" x14ac:dyDescent="0.2">
      <c r="A96" s="16" t="s">
        <v>122</v>
      </c>
      <c r="B96" s="20"/>
      <c r="C96" s="21"/>
      <c r="D96" s="21"/>
      <c r="E96" s="21"/>
      <c r="F96" s="64"/>
      <c r="G96" s="20"/>
      <c r="H96" s="21"/>
      <c r="I96" s="21"/>
      <c r="J96" s="21"/>
      <c r="K96" s="64"/>
      <c r="L96" s="21"/>
      <c r="M96" s="21"/>
      <c r="N96" s="21"/>
      <c r="O96" s="21"/>
      <c r="P96" s="64"/>
      <c r="Q96" s="21"/>
      <c r="R96" s="21"/>
      <c r="S96" s="21"/>
      <c r="T96" s="21"/>
      <c r="U96" s="64"/>
    </row>
    <row r="97" spans="1:21" x14ac:dyDescent="0.2">
      <c r="A97" s="17" t="s">
        <v>123</v>
      </c>
      <c r="B97" s="8">
        <v>0</v>
      </c>
      <c r="C97" s="10">
        <v>0</v>
      </c>
      <c r="D97" s="10">
        <v>121</v>
      </c>
      <c r="E97" s="10">
        <v>0</v>
      </c>
      <c r="F97" s="41">
        <f t="shared" si="24"/>
        <v>-100</v>
      </c>
      <c r="G97" s="8">
        <v>0</v>
      </c>
      <c r="H97" s="10">
        <v>0</v>
      </c>
      <c r="I97" s="10">
        <v>0</v>
      </c>
      <c r="J97" s="10">
        <v>0</v>
      </c>
      <c r="K97" s="41" t="s">
        <v>306</v>
      </c>
      <c r="L97" s="10">
        <v>307</v>
      </c>
      <c r="M97" s="10">
        <v>0</v>
      </c>
      <c r="N97" s="10">
        <v>664</v>
      </c>
      <c r="O97" s="10">
        <v>0</v>
      </c>
      <c r="P97" s="41">
        <f t="shared" si="27"/>
        <v>-100</v>
      </c>
      <c r="Q97" s="10">
        <f t="shared" ref="Q97:T101" si="30">G97+L97</f>
        <v>307</v>
      </c>
      <c r="R97" s="10">
        <f t="shared" si="30"/>
        <v>0</v>
      </c>
      <c r="S97" s="10">
        <f t="shared" si="30"/>
        <v>664</v>
      </c>
      <c r="T97" s="10">
        <f t="shared" si="30"/>
        <v>0</v>
      </c>
      <c r="U97" s="41">
        <f t="shared" si="26"/>
        <v>-100</v>
      </c>
    </row>
    <row r="98" spans="1:21" x14ac:dyDescent="0.2">
      <c r="A98" s="17" t="s">
        <v>124</v>
      </c>
      <c r="B98" s="8">
        <v>0</v>
      </c>
      <c r="C98" s="10">
        <v>3290</v>
      </c>
      <c r="D98" s="10">
        <v>0</v>
      </c>
      <c r="E98" s="10">
        <v>11210</v>
      </c>
      <c r="F98" s="41" t="s">
        <v>306</v>
      </c>
      <c r="G98" s="8">
        <v>0</v>
      </c>
      <c r="H98" s="10">
        <v>3468</v>
      </c>
      <c r="I98" s="10">
        <v>0</v>
      </c>
      <c r="J98" s="10">
        <v>10932</v>
      </c>
      <c r="K98" s="41" t="s">
        <v>306</v>
      </c>
      <c r="L98" s="10">
        <v>0</v>
      </c>
      <c r="M98" s="10">
        <v>238</v>
      </c>
      <c r="N98" s="10">
        <v>0</v>
      </c>
      <c r="O98" s="10">
        <v>246</v>
      </c>
      <c r="P98" s="41" t="s">
        <v>306</v>
      </c>
      <c r="Q98" s="10">
        <f t="shared" si="30"/>
        <v>0</v>
      </c>
      <c r="R98" s="10">
        <f t="shared" si="30"/>
        <v>3706</v>
      </c>
      <c r="S98" s="10">
        <f t="shared" si="30"/>
        <v>0</v>
      </c>
      <c r="T98" s="10">
        <f t="shared" si="30"/>
        <v>11178</v>
      </c>
      <c r="U98" s="41" t="s">
        <v>306</v>
      </c>
    </row>
    <row r="99" spans="1:21" x14ac:dyDescent="0.2">
      <c r="A99" s="17" t="s">
        <v>125</v>
      </c>
      <c r="B99" s="8">
        <v>4911</v>
      </c>
      <c r="C99" s="10">
        <v>3120</v>
      </c>
      <c r="D99" s="10">
        <v>12624</v>
      </c>
      <c r="E99" s="10">
        <v>19736</v>
      </c>
      <c r="F99" s="41">
        <f t="shared" si="24"/>
        <v>56.337135614702149</v>
      </c>
      <c r="G99" s="8">
        <v>4881</v>
      </c>
      <c r="H99" s="10">
        <v>3170</v>
      </c>
      <c r="I99" s="10">
        <v>12403</v>
      </c>
      <c r="J99" s="10">
        <v>19904</v>
      </c>
      <c r="K99" s="41">
        <f t="shared" si="25"/>
        <v>60.477303878094013</v>
      </c>
      <c r="L99" s="10">
        <v>18</v>
      </c>
      <c r="M99" s="10">
        <v>202</v>
      </c>
      <c r="N99" s="10">
        <v>183</v>
      </c>
      <c r="O99" s="10">
        <v>974</v>
      </c>
      <c r="P99" s="41">
        <f t="shared" si="27"/>
        <v>432.24043715846994</v>
      </c>
      <c r="Q99" s="10">
        <f t="shared" si="30"/>
        <v>4899</v>
      </c>
      <c r="R99" s="10">
        <f t="shared" si="30"/>
        <v>3372</v>
      </c>
      <c r="S99" s="10">
        <f t="shared" si="30"/>
        <v>12586</v>
      </c>
      <c r="T99" s="10">
        <f t="shared" si="30"/>
        <v>20878</v>
      </c>
      <c r="U99" s="41">
        <f t="shared" si="26"/>
        <v>65.88272683934531</v>
      </c>
    </row>
    <row r="100" spans="1:21" x14ac:dyDescent="0.2">
      <c r="A100" s="17" t="s">
        <v>312</v>
      </c>
      <c r="B100" s="8">
        <v>1740</v>
      </c>
      <c r="C100" s="10">
        <v>2423</v>
      </c>
      <c r="D100" s="10">
        <v>5007</v>
      </c>
      <c r="E100" s="10">
        <v>14963</v>
      </c>
      <c r="F100" s="41">
        <f t="shared" si="24"/>
        <v>198.84162172957861</v>
      </c>
      <c r="G100" s="8">
        <v>1846</v>
      </c>
      <c r="H100" s="10">
        <v>2658</v>
      </c>
      <c r="I100" s="10">
        <v>5629</v>
      </c>
      <c r="J100" s="10">
        <v>14981</v>
      </c>
      <c r="K100" s="41">
        <f t="shared" si="25"/>
        <v>166.13963403801742</v>
      </c>
      <c r="L100" s="10">
        <v>4</v>
      </c>
      <c r="M100" s="10">
        <v>1</v>
      </c>
      <c r="N100" s="10">
        <v>16</v>
      </c>
      <c r="O100" s="10">
        <v>9</v>
      </c>
      <c r="P100" s="41">
        <f t="shared" si="27"/>
        <v>-43.75</v>
      </c>
      <c r="Q100" s="10">
        <f t="shared" si="30"/>
        <v>1850</v>
      </c>
      <c r="R100" s="10">
        <f t="shared" si="30"/>
        <v>2659</v>
      </c>
      <c r="S100" s="10">
        <f t="shared" si="30"/>
        <v>5645</v>
      </c>
      <c r="T100" s="10">
        <f t="shared" si="30"/>
        <v>14990</v>
      </c>
      <c r="U100" s="41">
        <f t="shared" si="26"/>
        <v>165.54472984942427</v>
      </c>
    </row>
    <row r="101" spans="1:21" x14ac:dyDescent="0.2">
      <c r="A101" s="17" t="s">
        <v>126</v>
      </c>
      <c r="B101" s="8">
        <v>2626</v>
      </c>
      <c r="C101" s="10">
        <v>2549</v>
      </c>
      <c r="D101" s="10">
        <v>8199</v>
      </c>
      <c r="E101" s="10">
        <v>12799</v>
      </c>
      <c r="F101" s="41">
        <f t="shared" si="24"/>
        <v>56.104402975972675</v>
      </c>
      <c r="G101" s="8">
        <v>2732</v>
      </c>
      <c r="H101" s="10">
        <v>3417</v>
      </c>
      <c r="I101" s="10">
        <v>7294</v>
      </c>
      <c r="J101" s="10">
        <v>12730</v>
      </c>
      <c r="K101" s="41">
        <f t="shared" si="25"/>
        <v>74.5270085001371</v>
      </c>
      <c r="L101" s="10">
        <v>0</v>
      </c>
      <c r="M101" s="10">
        <v>0</v>
      </c>
      <c r="N101" s="10">
        <v>0</v>
      </c>
      <c r="O101" s="10">
        <v>0</v>
      </c>
      <c r="P101" s="41" t="s">
        <v>306</v>
      </c>
      <c r="Q101" s="10">
        <f t="shared" si="30"/>
        <v>2732</v>
      </c>
      <c r="R101" s="10">
        <f t="shared" si="30"/>
        <v>3417</v>
      </c>
      <c r="S101" s="10">
        <f t="shared" si="30"/>
        <v>7294</v>
      </c>
      <c r="T101" s="10">
        <f t="shared" si="30"/>
        <v>12730</v>
      </c>
      <c r="U101" s="41">
        <f t="shared" si="26"/>
        <v>74.5270085001371</v>
      </c>
    </row>
    <row r="102" spans="1:21" x14ac:dyDescent="0.2">
      <c r="A102" s="17" t="s">
        <v>322</v>
      </c>
      <c r="B102" s="8" t="s">
        <v>305</v>
      </c>
      <c r="C102" s="10" t="s">
        <v>305</v>
      </c>
      <c r="D102" s="10">
        <v>439</v>
      </c>
      <c r="E102" s="10">
        <v>10555</v>
      </c>
      <c r="F102" s="41">
        <f t="shared" si="24"/>
        <v>2304.3280182232347</v>
      </c>
      <c r="G102" s="8" t="s">
        <v>305</v>
      </c>
      <c r="H102" s="10" t="s">
        <v>305</v>
      </c>
      <c r="I102" s="10">
        <v>814</v>
      </c>
      <c r="J102" s="10">
        <v>9893</v>
      </c>
      <c r="K102" s="41">
        <f t="shared" si="25"/>
        <v>1115.3562653562653</v>
      </c>
      <c r="L102" s="10" t="s">
        <v>305</v>
      </c>
      <c r="M102" s="10" t="s">
        <v>305</v>
      </c>
      <c r="N102" s="10">
        <v>0</v>
      </c>
      <c r="O102" s="10">
        <v>18</v>
      </c>
      <c r="P102" s="41" t="s">
        <v>306</v>
      </c>
      <c r="Q102" s="10" t="s">
        <v>305</v>
      </c>
      <c r="R102" s="10" t="s">
        <v>305</v>
      </c>
      <c r="S102" s="10">
        <f>I102+N102</f>
        <v>814</v>
      </c>
      <c r="T102" s="10">
        <f>J102+O102</f>
        <v>9911</v>
      </c>
      <c r="U102" s="41">
        <f t="shared" si="26"/>
        <v>1117.5675675675675</v>
      </c>
    </row>
    <row r="103" spans="1:21" x14ac:dyDescent="0.2">
      <c r="A103" s="16" t="s">
        <v>127</v>
      </c>
      <c r="B103" s="18">
        <v>9277</v>
      </c>
      <c r="C103" s="19">
        <v>11382</v>
      </c>
      <c r="D103" s="19">
        <v>26390</v>
      </c>
      <c r="E103" s="19">
        <v>69263</v>
      </c>
      <c r="F103" s="65">
        <f t="shared" si="24"/>
        <v>162.45926487305798</v>
      </c>
      <c r="G103" s="18">
        <v>9459</v>
      </c>
      <c r="H103" s="19">
        <v>12713</v>
      </c>
      <c r="I103" s="19">
        <v>26140</v>
      </c>
      <c r="J103" s="19">
        <v>68440</v>
      </c>
      <c r="K103" s="65">
        <f t="shared" si="25"/>
        <v>161.82096403978576</v>
      </c>
      <c r="L103" s="19">
        <v>329</v>
      </c>
      <c r="M103" s="19">
        <v>441</v>
      </c>
      <c r="N103" s="19">
        <v>863</v>
      </c>
      <c r="O103" s="19">
        <v>1247</v>
      </c>
      <c r="P103" s="65">
        <f t="shared" si="27"/>
        <v>44.495944380069524</v>
      </c>
      <c r="Q103" s="19">
        <f>G103+L103</f>
        <v>9788</v>
      </c>
      <c r="R103" s="19">
        <f>H103+M103</f>
        <v>13154</v>
      </c>
      <c r="S103" s="19">
        <f>I103+N103</f>
        <v>27003</v>
      </c>
      <c r="T103" s="19">
        <f>J103+O103</f>
        <v>69687</v>
      </c>
      <c r="U103" s="65">
        <f t="shared" si="26"/>
        <v>158.07132540828798</v>
      </c>
    </row>
    <row r="104" spans="1:21" x14ac:dyDescent="0.2">
      <c r="A104" s="16" t="s">
        <v>128</v>
      </c>
      <c r="B104" s="20"/>
      <c r="C104" s="21"/>
      <c r="D104" s="21"/>
      <c r="E104" s="21"/>
      <c r="F104" s="64"/>
      <c r="G104" s="20"/>
      <c r="H104" s="21"/>
      <c r="I104" s="21"/>
      <c r="J104" s="21"/>
      <c r="K104" s="64"/>
      <c r="L104" s="21"/>
      <c r="M104" s="21"/>
      <c r="N104" s="21"/>
      <c r="O104" s="21"/>
      <c r="P104" s="64"/>
      <c r="Q104" s="21"/>
      <c r="R104" s="21"/>
      <c r="S104" s="21"/>
      <c r="T104" s="21"/>
      <c r="U104" s="64"/>
    </row>
    <row r="105" spans="1:21" x14ac:dyDescent="0.2">
      <c r="A105" s="17" t="s">
        <v>114</v>
      </c>
      <c r="B105" s="8">
        <v>108</v>
      </c>
      <c r="C105" s="10">
        <v>0</v>
      </c>
      <c r="D105" s="10">
        <v>167</v>
      </c>
      <c r="E105" s="10">
        <v>0</v>
      </c>
      <c r="F105" s="41">
        <f t="shared" si="24"/>
        <v>-100</v>
      </c>
      <c r="G105" s="8">
        <v>96</v>
      </c>
      <c r="H105" s="10">
        <v>0</v>
      </c>
      <c r="I105" s="10">
        <v>152</v>
      </c>
      <c r="J105" s="10">
        <v>0</v>
      </c>
      <c r="K105" s="41">
        <f t="shared" si="25"/>
        <v>-100</v>
      </c>
      <c r="L105" s="10">
        <v>0</v>
      </c>
      <c r="M105" s="10">
        <v>0</v>
      </c>
      <c r="N105" s="10">
        <v>0</v>
      </c>
      <c r="O105" s="10">
        <v>0</v>
      </c>
      <c r="P105" s="41" t="s">
        <v>306</v>
      </c>
      <c r="Q105" s="10">
        <f t="shared" ref="Q105:T108" si="31">G105+L105</f>
        <v>96</v>
      </c>
      <c r="R105" s="10">
        <f t="shared" si="31"/>
        <v>0</v>
      </c>
      <c r="S105" s="10">
        <f t="shared" si="31"/>
        <v>152</v>
      </c>
      <c r="T105" s="10">
        <f t="shared" si="31"/>
        <v>0</v>
      </c>
      <c r="U105" s="41">
        <f t="shared" si="26"/>
        <v>-100</v>
      </c>
    </row>
    <row r="106" spans="1:21" x14ac:dyDescent="0.2">
      <c r="A106" s="17" t="s">
        <v>129</v>
      </c>
      <c r="B106" s="8">
        <v>14</v>
      </c>
      <c r="C106" s="10">
        <v>182</v>
      </c>
      <c r="D106" s="10">
        <v>33</v>
      </c>
      <c r="E106" s="10">
        <v>522</v>
      </c>
      <c r="F106" s="41">
        <f t="shared" si="24"/>
        <v>1481.8181818181818</v>
      </c>
      <c r="G106" s="8">
        <v>0</v>
      </c>
      <c r="H106" s="10">
        <v>72</v>
      </c>
      <c r="I106" s="10">
        <v>0</v>
      </c>
      <c r="J106" s="10">
        <v>277</v>
      </c>
      <c r="K106" s="41" t="s">
        <v>306</v>
      </c>
      <c r="L106" s="10">
        <v>7</v>
      </c>
      <c r="M106" s="10">
        <v>1</v>
      </c>
      <c r="N106" s="10">
        <v>22</v>
      </c>
      <c r="O106" s="10">
        <v>49</v>
      </c>
      <c r="P106" s="41">
        <f t="shared" si="27"/>
        <v>122.72727272727273</v>
      </c>
      <c r="Q106" s="10">
        <f t="shared" si="31"/>
        <v>7</v>
      </c>
      <c r="R106" s="10">
        <f t="shared" si="31"/>
        <v>73</v>
      </c>
      <c r="S106" s="10">
        <f t="shared" si="31"/>
        <v>22</v>
      </c>
      <c r="T106" s="10">
        <f t="shared" si="31"/>
        <v>326</v>
      </c>
      <c r="U106" s="41">
        <f t="shared" si="26"/>
        <v>1381.8181818181818</v>
      </c>
    </row>
    <row r="107" spans="1:21" x14ac:dyDescent="0.2">
      <c r="A107" s="17" t="s">
        <v>130</v>
      </c>
      <c r="B107" s="8">
        <v>2942</v>
      </c>
      <c r="C107" s="10">
        <v>6229</v>
      </c>
      <c r="D107" s="10">
        <v>8443</v>
      </c>
      <c r="E107" s="10">
        <v>19967</v>
      </c>
      <c r="F107" s="41">
        <f t="shared" si="24"/>
        <v>136.49176832879309</v>
      </c>
      <c r="G107" s="8">
        <v>2943</v>
      </c>
      <c r="H107" s="10">
        <v>5755</v>
      </c>
      <c r="I107" s="10">
        <v>8714</v>
      </c>
      <c r="J107" s="10">
        <v>18441</v>
      </c>
      <c r="K107" s="41">
        <f t="shared" si="25"/>
        <v>111.62497131053478</v>
      </c>
      <c r="L107" s="10">
        <v>0</v>
      </c>
      <c r="M107" s="10">
        <v>0</v>
      </c>
      <c r="N107" s="10">
        <v>0</v>
      </c>
      <c r="O107" s="10">
        <v>0</v>
      </c>
      <c r="P107" s="41" t="s">
        <v>306</v>
      </c>
      <c r="Q107" s="10">
        <f t="shared" si="31"/>
        <v>2943</v>
      </c>
      <c r="R107" s="10">
        <f t="shared" si="31"/>
        <v>5755</v>
      </c>
      <c r="S107" s="10">
        <f t="shared" si="31"/>
        <v>8714</v>
      </c>
      <c r="T107" s="10">
        <f t="shared" si="31"/>
        <v>18441</v>
      </c>
      <c r="U107" s="41">
        <f t="shared" si="26"/>
        <v>111.62497131053478</v>
      </c>
    </row>
    <row r="108" spans="1:21" x14ac:dyDescent="0.2">
      <c r="A108" s="16" t="s">
        <v>131</v>
      </c>
      <c r="B108" s="18">
        <v>3064</v>
      </c>
      <c r="C108" s="19">
        <v>6411</v>
      </c>
      <c r="D108" s="19">
        <v>8643</v>
      </c>
      <c r="E108" s="19">
        <v>20489</v>
      </c>
      <c r="F108" s="65">
        <f t="shared" si="24"/>
        <v>137.0588915885688</v>
      </c>
      <c r="G108" s="18">
        <v>3039</v>
      </c>
      <c r="H108" s="19">
        <v>5827</v>
      </c>
      <c r="I108" s="19">
        <v>8866</v>
      </c>
      <c r="J108" s="19">
        <v>18718</v>
      </c>
      <c r="K108" s="65">
        <f t="shared" si="25"/>
        <v>111.12113692758854</v>
      </c>
      <c r="L108" s="19">
        <v>7</v>
      </c>
      <c r="M108" s="19">
        <v>1</v>
      </c>
      <c r="N108" s="19">
        <v>22</v>
      </c>
      <c r="O108" s="19">
        <v>49</v>
      </c>
      <c r="P108" s="65">
        <f t="shared" si="27"/>
        <v>122.72727272727273</v>
      </c>
      <c r="Q108" s="19">
        <f t="shared" si="31"/>
        <v>3046</v>
      </c>
      <c r="R108" s="19">
        <f t="shared" si="31"/>
        <v>5828</v>
      </c>
      <c r="S108" s="19">
        <f t="shared" si="31"/>
        <v>8888</v>
      </c>
      <c r="T108" s="19">
        <f t="shared" si="31"/>
        <v>18767</v>
      </c>
      <c r="U108" s="65">
        <f t="shared" si="26"/>
        <v>111.14986498649866</v>
      </c>
    </row>
    <row r="109" spans="1:21" s="1" customFormat="1" x14ac:dyDescent="0.2">
      <c r="A109" s="15" t="s">
        <v>317</v>
      </c>
      <c r="B109" s="24"/>
      <c r="C109" s="25"/>
      <c r="D109" s="25" t="s">
        <v>308</v>
      </c>
      <c r="E109" s="25"/>
      <c r="F109" s="66"/>
      <c r="G109" s="24"/>
      <c r="H109" s="25"/>
      <c r="I109" s="25"/>
      <c r="J109" s="25"/>
      <c r="K109" s="66"/>
      <c r="L109" s="25"/>
      <c r="M109" s="25" t="s">
        <v>320</v>
      </c>
      <c r="N109" s="25"/>
      <c r="O109" s="25"/>
      <c r="P109" s="66"/>
      <c r="Q109" s="25"/>
      <c r="R109" s="25"/>
      <c r="S109" s="25"/>
      <c r="T109" s="25"/>
      <c r="U109" s="66"/>
    </row>
    <row r="110" spans="1:21" x14ac:dyDescent="0.2">
      <c r="A110" s="16" t="s">
        <v>132</v>
      </c>
      <c r="B110" s="20"/>
      <c r="C110" s="21"/>
      <c r="D110" s="21"/>
      <c r="E110" s="21"/>
      <c r="F110" s="64"/>
      <c r="G110" s="20"/>
      <c r="H110" s="21"/>
      <c r="I110" s="21"/>
      <c r="J110" s="21"/>
      <c r="K110" s="64"/>
      <c r="L110" s="21"/>
      <c r="M110" s="21"/>
      <c r="N110" s="21"/>
      <c r="O110" s="21"/>
      <c r="P110" s="64"/>
      <c r="Q110" s="21"/>
      <c r="R110" s="21"/>
      <c r="S110" s="21"/>
      <c r="T110" s="21"/>
      <c r="U110" s="64"/>
    </row>
    <row r="111" spans="1:21" x14ac:dyDescent="0.2">
      <c r="A111" s="17" t="s">
        <v>133</v>
      </c>
      <c r="B111" s="8">
        <v>1150</v>
      </c>
      <c r="C111" s="10">
        <v>1661</v>
      </c>
      <c r="D111" s="10">
        <v>2747</v>
      </c>
      <c r="E111" s="10">
        <v>6544</v>
      </c>
      <c r="F111" s="41">
        <f t="shared" si="24"/>
        <v>138.22351656352384</v>
      </c>
      <c r="G111" s="8">
        <v>468</v>
      </c>
      <c r="H111" s="10">
        <v>1173</v>
      </c>
      <c r="I111" s="10">
        <v>1207</v>
      </c>
      <c r="J111" s="10">
        <v>4192</v>
      </c>
      <c r="K111" s="41">
        <f t="shared" si="25"/>
        <v>247.30737365368682</v>
      </c>
      <c r="L111" s="10">
        <v>804</v>
      </c>
      <c r="M111" s="10">
        <v>506</v>
      </c>
      <c r="N111" s="10">
        <v>1997</v>
      </c>
      <c r="O111" s="10">
        <v>2699</v>
      </c>
      <c r="P111" s="41">
        <f t="shared" si="27"/>
        <v>35.15272909364046</v>
      </c>
      <c r="Q111" s="10">
        <f t="shared" ref="Q111:Q121" si="32">G111+L111</f>
        <v>1272</v>
      </c>
      <c r="R111" s="10">
        <f t="shared" ref="R111:R121" si="33">H111+M111</f>
        <v>1679</v>
      </c>
      <c r="S111" s="10">
        <f t="shared" ref="S111:S121" si="34">I111+N111</f>
        <v>3204</v>
      </c>
      <c r="T111" s="10">
        <f t="shared" ref="T111:T121" si="35">J111+O111</f>
        <v>6891</v>
      </c>
      <c r="U111" s="41">
        <f t="shared" si="26"/>
        <v>115.07490636704121</v>
      </c>
    </row>
    <row r="112" spans="1:21" x14ac:dyDescent="0.2">
      <c r="A112" s="17" t="s">
        <v>134</v>
      </c>
      <c r="B112" s="8">
        <v>0</v>
      </c>
      <c r="C112" s="10">
        <v>0</v>
      </c>
      <c r="D112" s="10">
        <v>8</v>
      </c>
      <c r="E112" s="10">
        <v>0</v>
      </c>
      <c r="F112" s="41">
        <f t="shared" si="24"/>
        <v>-100</v>
      </c>
      <c r="G112" s="8">
        <v>17</v>
      </c>
      <c r="H112" s="10">
        <v>0</v>
      </c>
      <c r="I112" s="10">
        <v>35</v>
      </c>
      <c r="J112" s="10">
        <v>0</v>
      </c>
      <c r="K112" s="41">
        <f t="shared" si="25"/>
        <v>-100</v>
      </c>
      <c r="L112" s="10">
        <v>0</v>
      </c>
      <c r="M112" s="10">
        <v>0</v>
      </c>
      <c r="N112" s="10">
        <v>0</v>
      </c>
      <c r="O112" s="10">
        <v>0</v>
      </c>
      <c r="P112" s="41" t="s">
        <v>306</v>
      </c>
      <c r="Q112" s="10">
        <f t="shared" si="32"/>
        <v>17</v>
      </c>
      <c r="R112" s="10">
        <f t="shared" si="33"/>
        <v>0</v>
      </c>
      <c r="S112" s="10">
        <f t="shared" si="34"/>
        <v>35</v>
      </c>
      <c r="T112" s="10">
        <f t="shared" si="35"/>
        <v>0</v>
      </c>
      <c r="U112" s="41">
        <f t="shared" si="26"/>
        <v>-100</v>
      </c>
    </row>
    <row r="113" spans="1:21" x14ac:dyDescent="0.2">
      <c r="A113" s="17" t="s">
        <v>135</v>
      </c>
      <c r="B113" s="8">
        <v>15</v>
      </c>
      <c r="C113" s="10">
        <v>0</v>
      </c>
      <c r="D113" s="10">
        <v>45</v>
      </c>
      <c r="E113" s="10">
        <v>0</v>
      </c>
      <c r="F113" s="41">
        <f t="shared" si="24"/>
        <v>-100</v>
      </c>
      <c r="G113" s="8">
        <v>10</v>
      </c>
      <c r="H113" s="10">
        <v>0</v>
      </c>
      <c r="I113" s="10">
        <v>37</v>
      </c>
      <c r="J113" s="10">
        <v>0</v>
      </c>
      <c r="K113" s="41">
        <f t="shared" si="25"/>
        <v>-100</v>
      </c>
      <c r="L113" s="10">
        <v>0</v>
      </c>
      <c r="M113" s="10">
        <v>0</v>
      </c>
      <c r="N113" s="10">
        <v>0</v>
      </c>
      <c r="O113" s="10">
        <v>0</v>
      </c>
      <c r="P113" s="41" t="s">
        <v>306</v>
      </c>
      <c r="Q113" s="10">
        <f t="shared" si="32"/>
        <v>10</v>
      </c>
      <c r="R113" s="10">
        <f t="shared" si="33"/>
        <v>0</v>
      </c>
      <c r="S113" s="10">
        <f t="shared" si="34"/>
        <v>37</v>
      </c>
      <c r="T113" s="10">
        <f t="shared" si="35"/>
        <v>0</v>
      </c>
      <c r="U113" s="41">
        <f t="shared" si="26"/>
        <v>-100</v>
      </c>
    </row>
    <row r="114" spans="1:21" x14ac:dyDescent="0.2">
      <c r="A114" s="17" t="s">
        <v>136</v>
      </c>
      <c r="B114" s="8">
        <v>175</v>
      </c>
      <c r="C114" s="10">
        <v>135</v>
      </c>
      <c r="D114" s="10">
        <v>250</v>
      </c>
      <c r="E114" s="10">
        <v>560</v>
      </c>
      <c r="F114" s="41">
        <f t="shared" si="24"/>
        <v>124</v>
      </c>
      <c r="G114" s="8">
        <v>165</v>
      </c>
      <c r="H114" s="10">
        <v>118</v>
      </c>
      <c r="I114" s="10">
        <v>304</v>
      </c>
      <c r="J114" s="10">
        <v>542</v>
      </c>
      <c r="K114" s="41">
        <f t="shared" si="25"/>
        <v>78.289473684210535</v>
      </c>
      <c r="L114" s="10">
        <v>0</v>
      </c>
      <c r="M114" s="10">
        <v>0</v>
      </c>
      <c r="N114" s="10">
        <v>0</v>
      </c>
      <c r="O114" s="10">
        <v>0</v>
      </c>
      <c r="P114" s="41" t="s">
        <v>306</v>
      </c>
      <c r="Q114" s="10">
        <f t="shared" si="32"/>
        <v>165</v>
      </c>
      <c r="R114" s="10">
        <f t="shared" si="33"/>
        <v>118</v>
      </c>
      <c r="S114" s="10">
        <f t="shared" si="34"/>
        <v>304</v>
      </c>
      <c r="T114" s="10">
        <f t="shared" si="35"/>
        <v>542</v>
      </c>
      <c r="U114" s="41">
        <f t="shared" si="26"/>
        <v>78.289473684210535</v>
      </c>
    </row>
    <row r="115" spans="1:21" x14ac:dyDescent="0.2">
      <c r="A115" s="17" t="s">
        <v>137</v>
      </c>
      <c r="B115" s="8">
        <v>0</v>
      </c>
      <c r="C115" s="10">
        <v>0</v>
      </c>
      <c r="D115" s="10">
        <v>0</v>
      </c>
      <c r="E115" s="10">
        <v>1</v>
      </c>
      <c r="F115" s="41" t="s">
        <v>306</v>
      </c>
      <c r="G115" s="8">
        <v>0</v>
      </c>
      <c r="H115" s="10">
        <v>0</v>
      </c>
      <c r="I115" s="10">
        <v>0</v>
      </c>
      <c r="J115" s="10">
        <v>3</v>
      </c>
      <c r="K115" s="41" t="s">
        <v>306</v>
      </c>
      <c r="L115" s="10">
        <v>0</v>
      </c>
      <c r="M115" s="10">
        <v>0</v>
      </c>
      <c r="N115" s="10">
        <v>0</v>
      </c>
      <c r="O115" s="10">
        <v>2</v>
      </c>
      <c r="P115" s="41" t="s">
        <v>306</v>
      </c>
      <c r="Q115" s="10">
        <f t="shared" si="32"/>
        <v>0</v>
      </c>
      <c r="R115" s="10">
        <f t="shared" si="33"/>
        <v>0</v>
      </c>
      <c r="S115" s="10">
        <f t="shared" si="34"/>
        <v>0</v>
      </c>
      <c r="T115" s="10">
        <f t="shared" si="35"/>
        <v>5</v>
      </c>
      <c r="U115" s="41" t="s">
        <v>306</v>
      </c>
    </row>
    <row r="116" spans="1:21" x14ac:dyDescent="0.2">
      <c r="A116" s="17" t="s">
        <v>138</v>
      </c>
      <c r="B116" s="8">
        <v>200</v>
      </c>
      <c r="C116" s="10">
        <v>416</v>
      </c>
      <c r="D116" s="10">
        <v>1727</v>
      </c>
      <c r="E116" s="10">
        <v>1834</v>
      </c>
      <c r="F116" s="41">
        <f t="shared" si="24"/>
        <v>6.1957151129125654</v>
      </c>
      <c r="G116" s="8">
        <v>198</v>
      </c>
      <c r="H116" s="10">
        <v>379</v>
      </c>
      <c r="I116" s="10">
        <v>641</v>
      </c>
      <c r="J116" s="10">
        <v>1687</v>
      </c>
      <c r="K116" s="41">
        <f t="shared" si="25"/>
        <v>163.18252730109205</v>
      </c>
      <c r="L116" s="10">
        <v>0</v>
      </c>
      <c r="M116" s="10">
        <v>0</v>
      </c>
      <c r="N116" s="10">
        <v>0</v>
      </c>
      <c r="O116" s="10">
        <v>0</v>
      </c>
      <c r="P116" s="41" t="s">
        <v>306</v>
      </c>
      <c r="Q116" s="10">
        <f t="shared" si="32"/>
        <v>198</v>
      </c>
      <c r="R116" s="10">
        <f t="shared" si="33"/>
        <v>379</v>
      </c>
      <c r="S116" s="10">
        <f t="shared" si="34"/>
        <v>641</v>
      </c>
      <c r="T116" s="10">
        <f t="shared" si="35"/>
        <v>1687</v>
      </c>
      <c r="U116" s="41">
        <f t="shared" si="26"/>
        <v>163.18252730109205</v>
      </c>
    </row>
    <row r="117" spans="1:21" x14ac:dyDescent="0.2">
      <c r="A117" s="17" t="s">
        <v>139</v>
      </c>
      <c r="B117" s="8">
        <v>10</v>
      </c>
      <c r="C117" s="10">
        <v>63</v>
      </c>
      <c r="D117" s="10">
        <v>10</v>
      </c>
      <c r="E117" s="10">
        <v>157</v>
      </c>
      <c r="F117" s="41">
        <f t="shared" si="24"/>
        <v>1470</v>
      </c>
      <c r="G117" s="8">
        <v>1</v>
      </c>
      <c r="H117" s="10">
        <v>42</v>
      </c>
      <c r="I117" s="10">
        <v>1</v>
      </c>
      <c r="J117" s="10">
        <v>135</v>
      </c>
      <c r="K117" s="41">
        <f t="shared" si="25"/>
        <v>13400</v>
      </c>
      <c r="L117" s="10">
        <v>0</v>
      </c>
      <c r="M117" s="10">
        <v>0</v>
      </c>
      <c r="N117" s="10">
        <v>0</v>
      </c>
      <c r="O117" s="10">
        <v>0</v>
      </c>
      <c r="P117" s="41" t="s">
        <v>306</v>
      </c>
      <c r="Q117" s="10">
        <f t="shared" si="32"/>
        <v>1</v>
      </c>
      <c r="R117" s="10">
        <f t="shared" si="33"/>
        <v>42</v>
      </c>
      <c r="S117" s="10">
        <f t="shared" si="34"/>
        <v>1</v>
      </c>
      <c r="T117" s="10">
        <f t="shared" si="35"/>
        <v>135</v>
      </c>
      <c r="U117" s="41">
        <f t="shared" si="26"/>
        <v>13400</v>
      </c>
    </row>
    <row r="118" spans="1:21" x14ac:dyDescent="0.2">
      <c r="A118" s="17" t="s">
        <v>140</v>
      </c>
      <c r="B118" s="8">
        <v>59</v>
      </c>
      <c r="C118" s="10">
        <v>328</v>
      </c>
      <c r="D118" s="10">
        <v>525</v>
      </c>
      <c r="E118" s="10">
        <v>1405</v>
      </c>
      <c r="F118" s="41">
        <f t="shared" si="24"/>
        <v>167.61904761904762</v>
      </c>
      <c r="G118" s="8">
        <v>119</v>
      </c>
      <c r="H118" s="10">
        <v>493</v>
      </c>
      <c r="I118" s="10">
        <v>384</v>
      </c>
      <c r="J118" s="10">
        <v>1402</v>
      </c>
      <c r="K118" s="41">
        <f t="shared" si="25"/>
        <v>265.10416666666663</v>
      </c>
      <c r="L118" s="10">
        <v>0</v>
      </c>
      <c r="M118" s="10">
        <v>0</v>
      </c>
      <c r="N118" s="10">
        <v>0</v>
      </c>
      <c r="O118" s="10">
        <v>0</v>
      </c>
      <c r="P118" s="41" t="s">
        <v>306</v>
      </c>
      <c r="Q118" s="10">
        <f t="shared" si="32"/>
        <v>119</v>
      </c>
      <c r="R118" s="10">
        <f t="shared" si="33"/>
        <v>493</v>
      </c>
      <c r="S118" s="10">
        <f t="shared" si="34"/>
        <v>384</v>
      </c>
      <c r="T118" s="10">
        <f t="shared" si="35"/>
        <v>1402</v>
      </c>
      <c r="U118" s="41">
        <f t="shared" si="26"/>
        <v>265.10416666666663</v>
      </c>
    </row>
    <row r="119" spans="1:21" x14ac:dyDescent="0.2">
      <c r="A119" s="17" t="s">
        <v>141</v>
      </c>
      <c r="B119" s="8">
        <v>0</v>
      </c>
      <c r="C119" s="10">
        <v>84</v>
      </c>
      <c r="D119" s="10">
        <v>0</v>
      </c>
      <c r="E119" s="10">
        <v>507</v>
      </c>
      <c r="F119" s="41" t="s">
        <v>306</v>
      </c>
      <c r="G119" s="8">
        <v>0</v>
      </c>
      <c r="H119" s="10">
        <v>61</v>
      </c>
      <c r="I119" s="10">
        <v>0</v>
      </c>
      <c r="J119" s="10">
        <v>412</v>
      </c>
      <c r="K119" s="41" t="s">
        <v>306</v>
      </c>
      <c r="L119" s="10">
        <v>0</v>
      </c>
      <c r="M119" s="10">
        <v>0</v>
      </c>
      <c r="N119" s="10">
        <v>0</v>
      </c>
      <c r="O119" s="10">
        <v>0</v>
      </c>
      <c r="P119" s="41" t="s">
        <v>306</v>
      </c>
      <c r="Q119" s="10">
        <f t="shared" si="32"/>
        <v>0</v>
      </c>
      <c r="R119" s="10">
        <f t="shared" si="33"/>
        <v>61</v>
      </c>
      <c r="S119" s="10">
        <f t="shared" si="34"/>
        <v>0</v>
      </c>
      <c r="T119" s="10">
        <f t="shared" si="35"/>
        <v>412</v>
      </c>
      <c r="U119" s="41" t="s">
        <v>306</v>
      </c>
    </row>
    <row r="120" spans="1:21" x14ac:dyDescent="0.2">
      <c r="A120" s="17" t="s">
        <v>142</v>
      </c>
      <c r="B120" s="8">
        <v>0</v>
      </c>
      <c r="C120" s="10">
        <v>0</v>
      </c>
      <c r="D120" s="10">
        <v>0</v>
      </c>
      <c r="E120" s="10">
        <v>0</v>
      </c>
      <c r="F120" s="41" t="s">
        <v>306</v>
      </c>
      <c r="G120" s="8">
        <v>174</v>
      </c>
      <c r="H120" s="10">
        <v>0</v>
      </c>
      <c r="I120" s="10">
        <v>567</v>
      </c>
      <c r="J120" s="10">
        <v>1</v>
      </c>
      <c r="K120" s="41">
        <f t="shared" si="25"/>
        <v>-99.82363315696648</v>
      </c>
      <c r="L120" s="10">
        <v>0</v>
      </c>
      <c r="M120" s="10">
        <v>0</v>
      </c>
      <c r="N120" s="10">
        <v>0</v>
      </c>
      <c r="O120" s="10">
        <v>0</v>
      </c>
      <c r="P120" s="41" t="s">
        <v>306</v>
      </c>
      <c r="Q120" s="10">
        <f t="shared" si="32"/>
        <v>174</v>
      </c>
      <c r="R120" s="10">
        <f t="shared" si="33"/>
        <v>0</v>
      </c>
      <c r="S120" s="10">
        <f t="shared" si="34"/>
        <v>567</v>
      </c>
      <c r="T120" s="10">
        <f t="shared" si="35"/>
        <v>1</v>
      </c>
      <c r="U120" s="41">
        <f t="shared" si="26"/>
        <v>-99.82363315696648</v>
      </c>
    </row>
    <row r="121" spans="1:21" x14ac:dyDescent="0.2">
      <c r="A121" s="16" t="s">
        <v>143</v>
      </c>
      <c r="B121" s="18">
        <v>1609</v>
      </c>
      <c r="C121" s="19">
        <v>2687</v>
      </c>
      <c r="D121" s="19">
        <v>5312</v>
      </c>
      <c r="E121" s="19">
        <v>11008</v>
      </c>
      <c r="F121" s="65">
        <f t="shared" si="24"/>
        <v>107.22891566265061</v>
      </c>
      <c r="G121" s="18">
        <v>1152</v>
      </c>
      <c r="H121" s="19">
        <v>2266</v>
      </c>
      <c r="I121" s="19">
        <v>3176</v>
      </c>
      <c r="J121" s="19">
        <v>8374</v>
      </c>
      <c r="K121" s="65">
        <f t="shared" si="25"/>
        <v>163.66498740554155</v>
      </c>
      <c r="L121" s="19">
        <v>804</v>
      </c>
      <c r="M121" s="19">
        <v>506</v>
      </c>
      <c r="N121" s="19">
        <v>1997</v>
      </c>
      <c r="O121" s="19">
        <v>2701</v>
      </c>
      <c r="P121" s="65">
        <f t="shared" si="27"/>
        <v>35.252879318978472</v>
      </c>
      <c r="Q121" s="19">
        <f t="shared" si="32"/>
        <v>1956</v>
      </c>
      <c r="R121" s="19">
        <f t="shared" si="33"/>
        <v>2772</v>
      </c>
      <c r="S121" s="19">
        <f t="shared" si="34"/>
        <v>5173</v>
      </c>
      <c r="T121" s="19">
        <f t="shared" si="35"/>
        <v>11075</v>
      </c>
      <c r="U121" s="65">
        <f t="shared" si="26"/>
        <v>114.09240286100908</v>
      </c>
    </row>
    <row r="122" spans="1:21" x14ac:dyDescent="0.2">
      <c r="A122" s="16" t="s">
        <v>144</v>
      </c>
      <c r="B122" s="20"/>
      <c r="C122" s="21"/>
      <c r="D122" s="21"/>
      <c r="E122" s="21"/>
      <c r="F122" s="64"/>
      <c r="G122" s="20"/>
      <c r="H122" s="21"/>
      <c r="I122" s="21"/>
      <c r="J122" s="21"/>
      <c r="K122" s="64"/>
      <c r="L122" s="21"/>
      <c r="M122" s="21"/>
      <c r="N122" s="21"/>
      <c r="O122" s="21"/>
      <c r="P122" s="64"/>
      <c r="Q122" s="21"/>
      <c r="R122" s="21"/>
      <c r="S122" s="21"/>
      <c r="T122" s="21"/>
      <c r="U122" s="64"/>
    </row>
    <row r="123" spans="1:21" x14ac:dyDescent="0.2">
      <c r="A123" s="17" t="s">
        <v>145</v>
      </c>
      <c r="B123" s="8">
        <v>680</v>
      </c>
      <c r="C123" s="10">
        <v>910</v>
      </c>
      <c r="D123" s="10">
        <v>1696</v>
      </c>
      <c r="E123" s="10">
        <v>3947</v>
      </c>
      <c r="F123" s="41">
        <f t="shared" si="24"/>
        <v>132.72405660377359</v>
      </c>
      <c r="G123" s="8">
        <v>637</v>
      </c>
      <c r="H123" s="10">
        <v>928</v>
      </c>
      <c r="I123" s="10">
        <v>1741</v>
      </c>
      <c r="J123" s="10">
        <v>3947</v>
      </c>
      <c r="K123" s="41">
        <f t="shared" si="25"/>
        <v>126.7087880528432</v>
      </c>
      <c r="L123" s="10">
        <v>0</v>
      </c>
      <c r="M123" s="10">
        <v>0</v>
      </c>
      <c r="N123" s="10">
        <v>0</v>
      </c>
      <c r="O123" s="10">
        <v>0</v>
      </c>
      <c r="P123" s="41" t="s">
        <v>306</v>
      </c>
      <c r="Q123" s="10">
        <f t="shared" ref="Q123:T130" si="36">G123+L123</f>
        <v>637</v>
      </c>
      <c r="R123" s="10">
        <f t="shared" si="36"/>
        <v>928</v>
      </c>
      <c r="S123" s="10">
        <f t="shared" si="36"/>
        <v>1741</v>
      </c>
      <c r="T123" s="10">
        <f t="shared" si="36"/>
        <v>3947</v>
      </c>
      <c r="U123" s="41">
        <f t="shared" si="26"/>
        <v>126.7087880528432</v>
      </c>
    </row>
    <row r="124" spans="1:21" x14ac:dyDescent="0.2">
      <c r="A124" s="17" t="s">
        <v>137</v>
      </c>
      <c r="B124" s="8">
        <v>0</v>
      </c>
      <c r="C124" s="10">
        <v>1</v>
      </c>
      <c r="D124" s="10">
        <v>0</v>
      </c>
      <c r="E124" s="10">
        <v>31</v>
      </c>
      <c r="F124" s="41" t="s">
        <v>306</v>
      </c>
      <c r="G124" s="8">
        <v>0</v>
      </c>
      <c r="H124" s="10">
        <v>1</v>
      </c>
      <c r="I124" s="10">
        <v>0</v>
      </c>
      <c r="J124" s="10">
        <v>13</v>
      </c>
      <c r="K124" s="41" t="s">
        <v>306</v>
      </c>
      <c r="L124" s="10">
        <v>0</v>
      </c>
      <c r="M124" s="10">
        <v>0</v>
      </c>
      <c r="N124" s="10">
        <v>0</v>
      </c>
      <c r="O124" s="10">
        <v>0</v>
      </c>
      <c r="P124" s="41" t="s">
        <v>306</v>
      </c>
      <c r="Q124" s="10">
        <f t="shared" si="36"/>
        <v>0</v>
      </c>
      <c r="R124" s="10">
        <f t="shared" si="36"/>
        <v>1</v>
      </c>
      <c r="S124" s="10">
        <f t="shared" si="36"/>
        <v>0</v>
      </c>
      <c r="T124" s="10">
        <f t="shared" si="36"/>
        <v>13</v>
      </c>
      <c r="U124" s="41" t="s">
        <v>306</v>
      </c>
    </row>
    <row r="125" spans="1:21" x14ac:dyDescent="0.2">
      <c r="A125" s="17" t="s">
        <v>146</v>
      </c>
      <c r="B125" s="8">
        <v>5</v>
      </c>
      <c r="C125" s="10">
        <v>104</v>
      </c>
      <c r="D125" s="10">
        <v>5</v>
      </c>
      <c r="E125" s="10">
        <v>1673</v>
      </c>
      <c r="F125" s="41">
        <f t="shared" si="24"/>
        <v>33360</v>
      </c>
      <c r="G125" s="8">
        <v>0</v>
      </c>
      <c r="H125" s="10">
        <v>405</v>
      </c>
      <c r="I125" s="10">
        <v>0</v>
      </c>
      <c r="J125" s="10">
        <v>1547</v>
      </c>
      <c r="K125" s="41" t="s">
        <v>306</v>
      </c>
      <c r="L125" s="10">
        <v>0</v>
      </c>
      <c r="M125" s="10">
        <v>0</v>
      </c>
      <c r="N125" s="10">
        <v>0</v>
      </c>
      <c r="O125" s="10">
        <v>0</v>
      </c>
      <c r="P125" s="41" t="s">
        <v>306</v>
      </c>
      <c r="Q125" s="10">
        <f t="shared" si="36"/>
        <v>0</v>
      </c>
      <c r="R125" s="10">
        <f t="shared" si="36"/>
        <v>405</v>
      </c>
      <c r="S125" s="10">
        <f t="shared" si="36"/>
        <v>0</v>
      </c>
      <c r="T125" s="10">
        <f t="shared" si="36"/>
        <v>1547</v>
      </c>
      <c r="U125" s="41" t="s">
        <v>306</v>
      </c>
    </row>
    <row r="126" spans="1:21" x14ac:dyDescent="0.2">
      <c r="A126" s="17" t="s">
        <v>147</v>
      </c>
      <c r="B126" s="8">
        <v>0</v>
      </c>
      <c r="C126" s="10">
        <v>0</v>
      </c>
      <c r="D126" s="10">
        <v>0</v>
      </c>
      <c r="E126" s="10">
        <v>1</v>
      </c>
      <c r="F126" s="41" t="s">
        <v>306</v>
      </c>
      <c r="G126" s="8">
        <v>1</v>
      </c>
      <c r="H126" s="10">
        <v>0</v>
      </c>
      <c r="I126" s="10">
        <v>1</v>
      </c>
      <c r="J126" s="10">
        <v>4</v>
      </c>
      <c r="K126" s="41">
        <f t="shared" si="25"/>
        <v>300</v>
      </c>
      <c r="L126" s="10">
        <v>0</v>
      </c>
      <c r="M126" s="10">
        <v>0</v>
      </c>
      <c r="N126" s="10">
        <v>0</v>
      </c>
      <c r="O126" s="10">
        <v>0</v>
      </c>
      <c r="P126" s="41" t="s">
        <v>306</v>
      </c>
      <c r="Q126" s="10">
        <f t="shared" si="36"/>
        <v>1</v>
      </c>
      <c r="R126" s="10">
        <f t="shared" si="36"/>
        <v>0</v>
      </c>
      <c r="S126" s="10">
        <f t="shared" si="36"/>
        <v>1</v>
      </c>
      <c r="T126" s="10">
        <f t="shared" si="36"/>
        <v>4</v>
      </c>
      <c r="U126" s="41">
        <f t="shared" si="26"/>
        <v>300</v>
      </c>
    </row>
    <row r="127" spans="1:21" x14ac:dyDescent="0.2">
      <c r="A127" s="17" t="s">
        <v>148</v>
      </c>
      <c r="B127" s="8">
        <v>683</v>
      </c>
      <c r="C127" s="10">
        <v>2853</v>
      </c>
      <c r="D127" s="10">
        <v>2365</v>
      </c>
      <c r="E127" s="10">
        <v>6751</v>
      </c>
      <c r="F127" s="41">
        <f t="shared" si="24"/>
        <v>185.45454545454544</v>
      </c>
      <c r="G127" s="8">
        <v>749</v>
      </c>
      <c r="H127" s="10">
        <v>2441</v>
      </c>
      <c r="I127" s="10">
        <v>2722</v>
      </c>
      <c r="J127" s="10">
        <v>6328</v>
      </c>
      <c r="K127" s="41">
        <f t="shared" si="25"/>
        <v>132.47612049963263</v>
      </c>
      <c r="L127" s="10">
        <v>0</v>
      </c>
      <c r="M127" s="10">
        <v>19</v>
      </c>
      <c r="N127" s="10">
        <v>0</v>
      </c>
      <c r="O127" s="10">
        <v>22</v>
      </c>
      <c r="P127" s="41" t="s">
        <v>306</v>
      </c>
      <c r="Q127" s="10">
        <f t="shared" si="36"/>
        <v>749</v>
      </c>
      <c r="R127" s="10">
        <f t="shared" si="36"/>
        <v>2460</v>
      </c>
      <c r="S127" s="10">
        <f t="shared" si="36"/>
        <v>2722</v>
      </c>
      <c r="T127" s="10">
        <f t="shared" si="36"/>
        <v>6350</v>
      </c>
      <c r="U127" s="41">
        <f t="shared" si="26"/>
        <v>133.28434974283613</v>
      </c>
    </row>
    <row r="128" spans="1:21" x14ac:dyDescent="0.2">
      <c r="A128" s="17" t="s">
        <v>149</v>
      </c>
      <c r="B128" s="8">
        <v>0</v>
      </c>
      <c r="C128" s="10">
        <v>0</v>
      </c>
      <c r="D128" s="10">
        <v>0</v>
      </c>
      <c r="E128" s="10">
        <v>0</v>
      </c>
      <c r="F128" s="41" t="s">
        <v>306</v>
      </c>
      <c r="G128" s="8">
        <v>63</v>
      </c>
      <c r="H128" s="10">
        <v>0</v>
      </c>
      <c r="I128" s="10">
        <v>276</v>
      </c>
      <c r="J128" s="10">
        <v>0</v>
      </c>
      <c r="K128" s="41">
        <f t="shared" si="25"/>
        <v>-100</v>
      </c>
      <c r="L128" s="10">
        <v>0</v>
      </c>
      <c r="M128" s="10">
        <v>0</v>
      </c>
      <c r="N128" s="10">
        <v>0</v>
      </c>
      <c r="O128" s="10">
        <v>0</v>
      </c>
      <c r="P128" s="41" t="s">
        <v>306</v>
      </c>
      <c r="Q128" s="10">
        <f t="shared" si="36"/>
        <v>63</v>
      </c>
      <c r="R128" s="10">
        <f t="shared" si="36"/>
        <v>0</v>
      </c>
      <c r="S128" s="10">
        <f t="shared" si="36"/>
        <v>276</v>
      </c>
      <c r="T128" s="10">
        <f t="shared" si="36"/>
        <v>0</v>
      </c>
      <c r="U128" s="41">
        <f t="shared" si="26"/>
        <v>-100</v>
      </c>
    </row>
    <row r="129" spans="1:21" x14ac:dyDescent="0.2">
      <c r="A129" s="16" t="s">
        <v>150</v>
      </c>
      <c r="B129" s="18">
        <v>1368</v>
      </c>
      <c r="C129" s="19">
        <v>3868</v>
      </c>
      <c r="D129" s="19">
        <v>4066</v>
      </c>
      <c r="E129" s="19">
        <v>12403</v>
      </c>
      <c r="F129" s="65">
        <f t="shared" si="24"/>
        <v>205.04181013280865</v>
      </c>
      <c r="G129" s="18">
        <v>1450</v>
      </c>
      <c r="H129" s="19">
        <v>3775</v>
      </c>
      <c r="I129" s="19">
        <v>4740</v>
      </c>
      <c r="J129" s="19">
        <v>11839</v>
      </c>
      <c r="K129" s="65">
        <f t="shared" si="25"/>
        <v>149.76793248945148</v>
      </c>
      <c r="L129" s="19">
        <v>0</v>
      </c>
      <c r="M129" s="19">
        <v>19</v>
      </c>
      <c r="N129" s="19">
        <v>0</v>
      </c>
      <c r="O129" s="19">
        <v>22</v>
      </c>
      <c r="P129" s="65" t="s">
        <v>306</v>
      </c>
      <c r="Q129" s="19">
        <f t="shared" si="36"/>
        <v>1450</v>
      </c>
      <c r="R129" s="19">
        <f t="shared" si="36"/>
        <v>3794</v>
      </c>
      <c r="S129" s="19">
        <f t="shared" si="36"/>
        <v>4740</v>
      </c>
      <c r="T129" s="19">
        <f t="shared" si="36"/>
        <v>11861</v>
      </c>
      <c r="U129" s="65">
        <f t="shared" si="26"/>
        <v>150.23206751054852</v>
      </c>
    </row>
    <row r="130" spans="1:21" x14ac:dyDescent="0.2">
      <c r="A130" s="16" t="s">
        <v>151</v>
      </c>
      <c r="B130" s="18">
        <v>98638</v>
      </c>
      <c r="C130" s="19">
        <v>126957</v>
      </c>
      <c r="D130" s="19">
        <v>244393</v>
      </c>
      <c r="E130" s="19">
        <v>615468</v>
      </c>
      <c r="F130" s="65">
        <f t="shared" si="24"/>
        <v>151.83536353332542</v>
      </c>
      <c r="G130" s="18">
        <v>81842</v>
      </c>
      <c r="H130" s="19">
        <v>112863</v>
      </c>
      <c r="I130" s="19">
        <v>221251</v>
      </c>
      <c r="J130" s="19">
        <v>523012</v>
      </c>
      <c r="K130" s="65">
        <f t="shared" si="25"/>
        <v>136.38853609701198</v>
      </c>
      <c r="L130" s="19">
        <v>14429</v>
      </c>
      <c r="M130" s="19">
        <v>18808</v>
      </c>
      <c r="N130" s="19">
        <v>37392</v>
      </c>
      <c r="O130" s="19">
        <v>83342</v>
      </c>
      <c r="P130" s="65">
        <f t="shared" si="27"/>
        <v>122.8872486093282</v>
      </c>
      <c r="Q130" s="19">
        <f t="shared" si="36"/>
        <v>96271</v>
      </c>
      <c r="R130" s="19">
        <f t="shared" si="36"/>
        <v>131671</v>
      </c>
      <c r="S130" s="19">
        <f t="shared" si="36"/>
        <v>258643</v>
      </c>
      <c r="T130" s="19">
        <f t="shared" si="36"/>
        <v>606354</v>
      </c>
      <c r="U130" s="65">
        <f t="shared" si="26"/>
        <v>134.43665593114832</v>
      </c>
    </row>
    <row r="131" spans="1:21" x14ac:dyDescent="0.2">
      <c r="A131" s="16"/>
      <c r="B131" s="18"/>
      <c r="C131" s="19"/>
      <c r="D131" s="19"/>
      <c r="E131" s="19"/>
      <c r="F131" s="65"/>
      <c r="G131" s="18"/>
      <c r="H131" s="19"/>
      <c r="I131" s="19"/>
      <c r="J131" s="19"/>
      <c r="K131" s="65"/>
      <c r="L131" s="19"/>
      <c r="M131" s="19"/>
      <c r="N131" s="19"/>
      <c r="O131" s="19"/>
      <c r="P131" s="65"/>
      <c r="Q131" s="19"/>
      <c r="R131" s="19"/>
      <c r="S131" s="19"/>
      <c r="T131" s="19"/>
      <c r="U131" s="65"/>
    </row>
    <row r="132" spans="1:21" x14ac:dyDescent="0.2">
      <c r="A132" s="55" t="s">
        <v>331</v>
      </c>
      <c r="B132" s="18"/>
      <c r="C132" s="19"/>
      <c r="D132" s="19"/>
      <c r="E132" s="19"/>
      <c r="F132" s="65"/>
      <c r="G132" s="18"/>
      <c r="H132" s="19"/>
      <c r="I132" s="19"/>
      <c r="J132" s="19"/>
      <c r="K132" s="65"/>
      <c r="L132" s="19"/>
      <c r="M132" s="19"/>
      <c r="N132" s="19"/>
      <c r="O132" s="19"/>
      <c r="P132" s="65"/>
      <c r="Q132" s="19"/>
      <c r="R132" s="19"/>
      <c r="S132" s="19"/>
      <c r="T132" s="19"/>
      <c r="U132" s="65"/>
    </row>
    <row r="133" spans="1:21" x14ac:dyDescent="0.2">
      <c r="A133" s="17" t="s">
        <v>21</v>
      </c>
      <c r="B133" s="8">
        <v>1150</v>
      </c>
      <c r="C133" s="10">
        <v>1661</v>
      </c>
      <c r="D133" s="10">
        <v>2747</v>
      </c>
      <c r="E133" s="10">
        <v>6544</v>
      </c>
      <c r="F133" s="41">
        <f t="shared" si="24"/>
        <v>138.22351656352384</v>
      </c>
      <c r="G133" s="8">
        <v>468</v>
      </c>
      <c r="H133" s="10">
        <v>1173</v>
      </c>
      <c r="I133" s="10">
        <v>1207</v>
      </c>
      <c r="J133" s="10">
        <v>4192</v>
      </c>
      <c r="K133" s="41">
        <f t="shared" si="25"/>
        <v>247.30737365368682</v>
      </c>
      <c r="L133" s="10">
        <v>804</v>
      </c>
      <c r="M133" s="10">
        <v>506</v>
      </c>
      <c r="N133" s="10">
        <v>1997</v>
      </c>
      <c r="O133" s="10">
        <v>2699</v>
      </c>
      <c r="P133" s="41">
        <f t="shared" si="27"/>
        <v>35.15272909364046</v>
      </c>
      <c r="Q133" s="10">
        <f t="shared" ref="Q133:Q146" si="37">G133+L133</f>
        <v>1272</v>
      </c>
      <c r="R133" s="10">
        <f t="shared" ref="R133:R146" si="38">H133+M133</f>
        <v>1679</v>
      </c>
      <c r="S133" s="10">
        <f t="shared" ref="S133:S146" si="39">I133+N133</f>
        <v>3204</v>
      </c>
      <c r="T133" s="10">
        <f t="shared" ref="T133:T146" si="40">J133+O133</f>
        <v>6891</v>
      </c>
      <c r="U133" s="41">
        <f t="shared" si="26"/>
        <v>115.07490636704121</v>
      </c>
    </row>
    <row r="134" spans="1:21" x14ac:dyDescent="0.2">
      <c r="A134" s="17" t="s">
        <v>22</v>
      </c>
      <c r="B134" s="8">
        <v>108</v>
      </c>
      <c r="C134" s="10">
        <v>7</v>
      </c>
      <c r="D134" s="10">
        <v>175</v>
      </c>
      <c r="E134" s="10">
        <v>7</v>
      </c>
      <c r="F134" s="41">
        <f t="shared" si="24"/>
        <v>-96</v>
      </c>
      <c r="G134" s="8">
        <v>113</v>
      </c>
      <c r="H134" s="10">
        <v>0</v>
      </c>
      <c r="I134" s="10">
        <v>187</v>
      </c>
      <c r="J134" s="10">
        <v>0</v>
      </c>
      <c r="K134" s="41">
        <f t="shared" si="25"/>
        <v>-100</v>
      </c>
      <c r="L134" s="10">
        <v>0</v>
      </c>
      <c r="M134" s="10">
        <v>0</v>
      </c>
      <c r="N134" s="10">
        <v>0</v>
      </c>
      <c r="O134" s="10">
        <v>0</v>
      </c>
      <c r="P134" s="41" t="s">
        <v>306</v>
      </c>
      <c r="Q134" s="10">
        <f t="shared" si="37"/>
        <v>113</v>
      </c>
      <c r="R134" s="10">
        <f t="shared" si="38"/>
        <v>0</v>
      </c>
      <c r="S134" s="10">
        <f t="shared" si="39"/>
        <v>187</v>
      </c>
      <c r="T134" s="10">
        <f t="shared" si="40"/>
        <v>0</v>
      </c>
      <c r="U134" s="41">
        <f t="shared" si="26"/>
        <v>-100</v>
      </c>
    </row>
    <row r="135" spans="1:21" x14ac:dyDescent="0.2">
      <c r="A135" s="17" t="s">
        <v>23</v>
      </c>
      <c r="B135" s="8">
        <v>11472</v>
      </c>
      <c r="C135" s="10">
        <v>9345</v>
      </c>
      <c r="D135" s="10">
        <v>25740</v>
      </c>
      <c r="E135" s="10">
        <v>33742</v>
      </c>
      <c r="F135" s="41">
        <f t="shared" si="24"/>
        <v>31.087801087801086</v>
      </c>
      <c r="G135" s="8">
        <v>3394</v>
      </c>
      <c r="H135" s="10">
        <v>1324</v>
      </c>
      <c r="I135" s="10">
        <v>8479</v>
      </c>
      <c r="J135" s="10">
        <v>13812</v>
      </c>
      <c r="K135" s="41">
        <f t="shared" si="25"/>
        <v>62.896567991508434</v>
      </c>
      <c r="L135" s="10">
        <v>6361</v>
      </c>
      <c r="M135" s="10">
        <v>5015</v>
      </c>
      <c r="N135" s="10">
        <v>15211</v>
      </c>
      <c r="O135" s="10">
        <v>15382</v>
      </c>
      <c r="P135" s="41">
        <f t="shared" si="27"/>
        <v>1.1241864440207745</v>
      </c>
      <c r="Q135" s="10">
        <f t="shared" si="37"/>
        <v>9755</v>
      </c>
      <c r="R135" s="10">
        <f t="shared" si="38"/>
        <v>6339</v>
      </c>
      <c r="S135" s="10">
        <f t="shared" si="39"/>
        <v>23690</v>
      </c>
      <c r="T135" s="10">
        <f t="shared" si="40"/>
        <v>29194</v>
      </c>
      <c r="U135" s="41">
        <f t="shared" si="26"/>
        <v>23.233431827775433</v>
      </c>
    </row>
    <row r="136" spans="1:21" x14ac:dyDescent="0.2">
      <c r="A136" s="17" t="s">
        <v>25</v>
      </c>
      <c r="B136" s="8">
        <v>796</v>
      </c>
      <c r="C136" s="10">
        <v>810</v>
      </c>
      <c r="D136" s="10">
        <v>2322</v>
      </c>
      <c r="E136" s="10">
        <v>3630</v>
      </c>
      <c r="F136" s="41">
        <f t="shared" si="24"/>
        <v>56.330749354005171</v>
      </c>
      <c r="G136" s="8">
        <v>739</v>
      </c>
      <c r="H136" s="10">
        <v>672</v>
      </c>
      <c r="I136" s="10">
        <v>2271</v>
      </c>
      <c r="J136" s="10">
        <v>3232</v>
      </c>
      <c r="K136" s="41">
        <f t="shared" si="25"/>
        <v>42.316160281814177</v>
      </c>
      <c r="L136" s="10">
        <v>307</v>
      </c>
      <c r="M136" s="10">
        <v>6</v>
      </c>
      <c r="N136" s="10">
        <v>664</v>
      </c>
      <c r="O136" s="10">
        <v>501</v>
      </c>
      <c r="P136" s="41">
        <f t="shared" si="27"/>
        <v>-24.548192771084338</v>
      </c>
      <c r="Q136" s="10">
        <f t="shared" si="37"/>
        <v>1046</v>
      </c>
      <c r="R136" s="10">
        <f t="shared" si="38"/>
        <v>678</v>
      </c>
      <c r="S136" s="10">
        <f t="shared" si="39"/>
        <v>2935</v>
      </c>
      <c r="T136" s="10">
        <f t="shared" si="40"/>
        <v>3733</v>
      </c>
      <c r="U136" s="41">
        <f t="shared" si="26"/>
        <v>27.189097103918229</v>
      </c>
    </row>
    <row r="137" spans="1:21" x14ac:dyDescent="0.2">
      <c r="A137" s="17" t="s">
        <v>26</v>
      </c>
      <c r="B137" s="8">
        <v>21448</v>
      </c>
      <c r="C137" s="10">
        <v>25727</v>
      </c>
      <c r="D137" s="10">
        <v>55132</v>
      </c>
      <c r="E137" s="10">
        <v>119062</v>
      </c>
      <c r="F137" s="41">
        <f t="shared" si="24"/>
        <v>115.95806428208664</v>
      </c>
      <c r="G137" s="8">
        <v>20190</v>
      </c>
      <c r="H137" s="10">
        <v>24560</v>
      </c>
      <c r="I137" s="10">
        <v>54402</v>
      </c>
      <c r="J137" s="10">
        <v>104514</v>
      </c>
      <c r="K137" s="41">
        <f t="shared" si="25"/>
        <v>92.114260505128485</v>
      </c>
      <c r="L137" s="10">
        <v>1300</v>
      </c>
      <c r="M137" s="10">
        <v>2967</v>
      </c>
      <c r="N137" s="10">
        <v>3135</v>
      </c>
      <c r="O137" s="10">
        <v>16461</v>
      </c>
      <c r="P137" s="41">
        <f t="shared" si="27"/>
        <v>425.07177033492826</v>
      </c>
      <c r="Q137" s="10">
        <f t="shared" si="37"/>
        <v>21490</v>
      </c>
      <c r="R137" s="10">
        <f t="shared" si="38"/>
        <v>27527</v>
      </c>
      <c r="S137" s="10">
        <f t="shared" si="39"/>
        <v>57537</v>
      </c>
      <c r="T137" s="10">
        <f t="shared" si="40"/>
        <v>120975</v>
      </c>
      <c r="U137" s="41">
        <f t="shared" si="26"/>
        <v>110.25600917670369</v>
      </c>
    </row>
    <row r="138" spans="1:21" x14ac:dyDescent="0.2">
      <c r="A138" s="17" t="s">
        <v>27</v>
      </c>
      <c r="B138" s="8">
        <v>14</v>
      </c>
      <c r="C138" s="10">
        <v>183</v>
      </c>
      <c r="D138" s="10">
        <v>33</v>
      </c>
      <c r="E138" s="10">
        <v>554</v>
      </c>
      <c r="F138" s="41">
        <f t="shared" si="24"/>
        <v>1578.7878787878788</v>
      </c>
      <c r="G138" s="8">
        <v>0</v>
      </c>
      <c r="H138" s="10">
        <v>73</v>
      </c>
      <c r="I138" s="10">
        <v>0</v>
      </c>
      <c r="J138" s="10">
        <v>293</v>
      </c>
      <c r="K138" s="41" t="s">
        <v>306</v>
      </c>
      <c r="L138" s="10">
        <v>7</v>
      </c>
      <c r="M138" s="10">
        <v>1</v>
      </c>
      <c r="N138" s="10">
        <v>22</v>
      </c>
      <c r="O138" s="10">
        <v>51</v>
      </c>
      <c r="P138" s="41">
        <f t="shared" si="27"/>
        <v>131.81818181818181</v>
      </c>
      <c r="Q138" s="10">
        <f t="shared" si="37"/>
        <v>7</v>
      </c>
      <c r="R138" s="10">
        <f t="shared" si="38"/>
        <v>74</v>
      </c>
      <c r="S138" s="10">
        <f t="shared" si="39"/>
        <v>22</v>
      </c>
      <c r="T138" s="10">
        <f t="shared" si="40"/>
        <v>344</v>
      </c>
      <c r="U138" s="41">
        <f t="shared" si="26"/>
        <v>1463.6363636363637</v>
      </c>
    </row>
    <row r="139" spans="1:21" x14ac:dyDescent="0.2">
      <c r="A139" s="17" t="s">
        <v>28</v>
      </c>
      <c r="B139" s="8">
        <v>16907</v>
      </c>
      <c r="C139" s="10">
        <v>21063</v>
      </c>
      <c r="D139" s="10">
        <v>38994</v>
      </c>
      <c r="E139" s="10">
        <v>93331</v>
      </c>
      <c r="F139" s="41">
        <f t="shared" si="24"/>
        <v>139.34707903780068</v>
      </c>
      <c r="G139" s="8">
        <v>10853</v>
      </c>
      <c r="H139" s="10">
        <v>16750</v>
      </c>
      <c r="I139" s="10">
        <v>28291</v>
      </c>
      <c r="J139" s="10">
        <v>73942</v>
      </c>
      <c r="K139" s="41">
        <f t="shared" si="25"/>
        <v>161.36227068679085</v>
      </c>
      <c r="L139" s="10">
        <v>3592</v>
      </c>
      <c r="M139" s="10">
        <v>4020</v>
      </c>
      <c r="N139" s="10">
        <v>11410</v>
      </c>
      <c r="O139" s="10">
        <v>19661</v>
      </c>
      <c r="P139" s="41">
        <f t="shared" si="27"/>
        <v>72.313759859772134</v>
      </c>
      <c r="Q139" s="10">
        <f t="shared" si="37"/>
        <v>14445</v>
      </c>
      <c r="R139" s="10">
        <f t="shared" si="38"/>
        <v>20770</v>
      </c>
      <c r="S139" s="10">
        <f t="shared" si="39"/>
        <v>39701</v>
      </c>
      <c r="T139" s="10">
        <f t="shared" si="40"/>
        <v>93603</v>
      </c>
      <c r="U139" s="41">
        <f t="shared" si="26"/>
        <v>135.76987985189291</v>
      </c>
    </row>
    <row r="140" spans="1:21" x14ac:dyDescent="0.2">
      <c r="A140" s="17" t="s">
        <v>29</v>
      </c>
      <c r="B140" s="8">
        <v>13764</v>
      </c>
      <c r="C140" s="10">
        <v>16417</v>
      </c>
      <c r="D140" s="10">
        <v>35290</v>
      </c>
      <c r="E140" s="10">
        <v>86658</v>
      </c>
      <c r="F140" s="41">
        <f t="shared" ref="F140:F201" si="41">(E140-D140)/D140*100</f>
        <v>145.55964862567299</v>
      </c>
      <c r="G140" s="8">
        <v>13407</v>
      </c>
      <c r="H140" s="10">
        <v>15786</v>
      </c>
      <c r="I140" s="10">
        <v>36008</v>
      </c>
      <c r="J140" s="10">
        <v>79153</v>
      </c>
      <c r="K140" s="41">
        <f t="shared" ref="K140:K201" si="42">(J140-I140)/I140*100</f>
        <v>119.82059542323928</v>
      </c>
      <c r="L140" s="10">
        <v>435</v>
      </c>
      <c r="M140" s="10">
        <v>923</v>
      </c>
      <c r="N140" s="10">
        <v>1813</v>
      </c>
      <c r="O140" s="10">
        <v>3736</v>
      </c>
      <c r="P140" s="41">
        <f t="shared" ref="P140:P201" si="43">(O140-N140)/N140*100</f>
        <v>106.0672917815775</v>
      </c>
      <c r="Q140" s="10">
        <f t="shared" si="37"/>
        <v>13842</v>
      </c>
      <c r="R140" s="10">
        <f t="shared" si="38"/>
        <v>16709</v>
      </c>
      <c r="S140" s="10">
        <f t="shared" si="39"/>
        <v>37821</v>
      </c>
      <c r="T140" s="10">
        <f t="shared" si="40"/>
        <v>82889</v>
      </c>
      <c r="U140" s="41">
        <f t="shared" ref="U140:U201" si="44">(T140-S140)/S140*100</f>
        <v>119.16131249834747</v>
      </c>
    </row>
    <row r="141" spans="1:21" x14ac:dyDescent="0.2">
      <c r="A141" s="17" t="s">
        <v>31</v>
      </c>
      <c r="B141" s="8">
        <v>21737</v>
      </c>
      <c r="C141" s="10">
        <v>29965</v>
      </c>
      <c r="D141" s="10">
        <v>51509</v>
      </c>
      <c r="E141" s="10">
        <v>146141</v>
      </c>
      <c r="F141" s="41">
        <f t="shared" si="41"/>
        <v>183.71935001650198</v>
      </c>
      <c r="G141" s="8">
        <v>21030</v>
      </c>
      <c r="H141" s="10">
        <v>24337</v>
      </c>
      <c r="I141" s="10">
        <v>53607</v>
      </c>
      <c r="J141" s="10">
        <v>116620</v>
      </c>
      <c r="K141" s="41">
        <f t="shared" si="42"/>
        <v>117.54621597925643</v>
      </c>
      <c r="L141" s="10">
        <v>560</v>
      </c>
      <c r="M141" s="10">
        <v>4433</v>
      </c>
      <c r="N141" s="10">
        <v>1211</v>
      </c>
      <c r="O141" s="10">
        <v>18196</v>
      </c>
      <c r="P141" s="41">
        <f t="shared" si="43"/>
        <v>1402.5598678777869</v>
      </c>
      <c r="Q141" s="10">
        <f t="shared" si="37"/>
        <v>21590</v>
      </c>
      <c r="R141" s="10">
        <f t="shared" si="38"/>
        <v>28770</v>
      </c>
      <c r="S141" s="10">
        <f t="shared" si="39"/>
        <v>54818</v>
      </c>
      <c r="T141" s="10">
        <f t="shared" si="40"/>
        <v>134816</v>
      </c>
      <c r="U141" s="41">
        <f t="shared" si="44"/>
        <v>145.93381735926155</v>
      </c>
    </row>
    <row r="142" spans="1:21" x14ac:dyDescent="0.2">
      <c r="A142" s="17" t="s">
        <v>32</v>
      </c>
      <c r="B142" s="8">
        <v>2690</v>
      </c>
      <c r="C142" s="10">
        <v>2981</v>
      </c>
      <c r="D142" s="10">
        <v>8729</v>
      </c>
      <c r="E142" s="10">
        <v>15877</v>
      </c>
      <c r="F142" s="41">
        <f t="shared" si="41"/>
        <v>81.887959674647732</v>
      </c>
      <c r="G142" s="8">
        <v>2851</v>
      </c>
      <c r="H142" s="10">
        <v>4315</v>
      </c>
      <c r="I142" s="10">
        <v>7678</v>
      </c>
      <c r="J142" s="10">
        <v>15679</v>
      </c>
      <c r="K142" s="41">
        <f t="shared" si="42"/>
        <v>104.20682469393073</v>
      </c>
      <c r="L142" s="10">
        <v>0</v>
      </c>
      <c r="M142" s="10">
        <v>0</v>
      </c>
      <c r="N142" s="10">
        <v>0</v>
      </c>
      <c r="O142" s="10">
        <v>0</v>
      </c>
      <c r="P142" s="41" t="s">
        <v>306</v>
      </c>
      <c r="Q142" s="10">
        <f t="shared" si="37"/>
        <v>2851</v>
      </c>
      <c r="R142" s="10">
        <f t="shared" si="38"/>
        <v>4315</v>
      </c>
      <c r="S142" s="10">
        <f t="shared" si="39"/>
        <v>7678</v>
      </c>
      <c r="T142" s="10">
        <f t="shared" si="40"/>
        <v>15679</v>
      </c>
      <c r="U142" s="41">
        <f t="shared" si="44"/>
        <v>104.20682469393073</v>
      </c>
    </row>
    <row r="143" spans="1:21" x14ac:dyDescent="0.2">
      <c r="A143" s="17" t="s">
        <v>33</v>
      </c>
      <c r="B143" s="8">
        <v>278</v>
      </c>
      <c r="C143" s="10">
        <v>3563</v>
      </c>
      <c r="D143" s="10">
        <v>464</v>
      </c>
      <c r="E143" s="10">
        <v>18403</v>
      </c>
      <c r="F143" s="41">
        <f t="shared" si="41"/>
        <v>3866.1637931034484</v>
      </c>
      <c r="G143" s="8">
        <v>257</v>
      </c>
      <c r="H143" s="10">
        <v>3174</v>
      </c>
      <c r="I143" s="10">
        <v>659</v>
      </c>
      <c r="J143" s="10">
        <v>14948</v>
      </c>
      <c r="K143" s="41">
        <f t="shared" si="42"/>
        <v>2168.2852807283762</v>
      </c>
      <c r="L143" s="10">
        <v>75</v>
      </c>
      <c r="M143" s="10">
        <v>363</v>
      </c>
      <c r="N143" s="10">
        <v>191</v>
      </c>
      <c r="O143" s="10">
        <v>2513</v>
      </c>
      <c r="P143" s="41">
        <f t="shared" si="43"/>
        <v>1215.7068062827225</v>
      </c>
      <c r="Q143" s="10">
        <f t="shared" si="37"/>
        <v>332</v>
      </c>
      <c r="R143" s="10">
        <f t="shared" si="38"/>
        <v>3537</v>
      </c>
      <c r="S143" s="10">
        <f t="shared" si="39"/>
        <v>850</v>
      </c>
      <c r="T143" s="10">
        <f t="shared" si="40"/>
        <v>17461</v>
      </c>
      <c r="U143" s="41">
        <f t="shared" si="44"/>
        <v>1954.2352941176471</v>
      </c>
    </row>
    <row r="144" spans="1:21" x14ac:dyDescent="0.2">
      <c r="A144" s="17" t="s">
        <v>34</v>
      </c>
      <c r="B144" s="8">
        <v>0</v>
      </c>
      <c r="C144" s="10">
        <v>84</v>
      </c>
      <c r="D144" s="10">
        <v>0</v>
      </c>
      <c r="E144" s="10">
        <v>507</v>
      </c>
      <c r="F144" s="41" t="s">
        <v>306</v>
      </c>
      <c r="G144" s="8">
        <v>0</v>
      </c>
      <c r="H144" s="10">
        <v>61</v>
      </c>
      <c r="I144" s="10">
        <v>0</v>
      </c>
      <c r="J144" s="10">
        <v>412</v>
      </c>
      <c r="K144" s="41" t="s">
        <v>306</v>
      </c>
      <c r="L144" s="10">
        <v>0</v>
      </c>
      <c r="M144" s="10">
        <v>0</v>
      </c>
      <c r="N144" s="10">
        <v>0</v>
      </c>
      <c r="O144" s="10">
        <v>0</v>
      </c>
      <c r="P144" s="41" t="s">
        <v>306</v>
      </c>
      <c r="Q144" s="10">
        <f t="shared" si="37"/>
        <v>0</v>
      </c>
      <c r="R144" s="10">
        <f t="shared" si="38"/>
        <v>61</v>
      </c>
      <c r="S144" s="10">
        <f t="shared" si="39"/>
        <v>0</v>
      </c>
      <c r="T144" s="10">
        <f t="shared" si="40"/>
        <v>412</v>
      </c>
      <c r="U144" s="41" t="s">
        <v>306</v>
      </c>
    </row>
    <row r="145" spans="1:21" x14ac:dyDescent="0.2">
      <c r="A145" s="17" t="s">
        <v>35</v>
      </c>
      <c r="B145" s="8">
        <v>4649</v>
      </c>
      <c r="C145" s="10">
        <v>6069</v>
      </c>
      <c r="D145" s="10">
        <v>9179</v>
      </c>
      <c r="E145" s="10">
        <v>29760</v>
      </c>
      <c r="F145" s="41">
        <f t="shared" si="41"/>
        <v>224.21832443621307</v>
      </c>
      <c r="G145" s="8">
        <v>4383</v>
      </c>
      <c r="H145" s="10">
        <v>6734</v>
      </c>
      <c r="I145" s="10">
        <v>11060</v>
      </c>
      <c r="J145" s="10">
        <v>24461</v>
      </c>
      <c r="K145" s="41">
        <f t="shared" si="42"/>
        <v>121.16636528028933</v>
      </c>
      <c r="L145" s="10">
        <v>988</v>
      </c>
      <c r="M145" s="10">
        <v>555</v>
      </c>
      <c r="N145" s="10">
        <v>1738</v>
      </c>
      <c r="O145" s="10">
        <v>3972</v>
      </c>
      <c r="P145" s="41">
        <f t="shared" si="43"/>
        <v>128.53855005753741</v>
      </c>
      <c r="Q145" s="10">
        <f t="shared" si="37"/>
        <v>5371</v>
      </c>
      <c r="R145" s="10">
        <f t="shared" si="38"/>
        <v>7289</v>
      </c>
      <c r="S145" s="10">
        <f t="shared" si="39"/>
        <v>12798</v>
      </c>
      <c r="T145" s="10">
        <f t="shared" si="40"/>
        <v>28433</v>
      </c>
      <c r="U145" s="41">
        <f t="shared" si="44"/>
        <v>122.16752617596501</v>
      </c>
    </row>
    <row r="146" spans="1:21" x14ac:dyDescent="0.2">
      <c r="A146" s="17" t="s">
        <v>36</v>
      </c>
      <c r="B146" s="8">
        <v>0</v>
      </c>
      <c r="C146" s="10">
        <v>0</v>
      </c>
      <c r="D146" s="10">
        <v>0</v>
      </c>
      <c r="E146" s="10">
        <v>2133</v>
      </c>
      <c r="F146" s="41" t="s">
        <v>306</v>
      </c>
      <c r="G146" s="8">
        <v>175</v>
      </c>
      <c r="H146" s="10">
        <v>2904</v>
      </c>
      <c r="I146" s="10">
        <v>568</v>
      </c>
      <c r="J146" s="10">
        <v>4731</v>
      </c>
      <c r="K146" s="41">
        <f t="shared" si="42"/>
        <v>732.92253521126759</v>
      </c>
      <c r="L146" s="10">
        <v>0</v>
      </c>
      <c r="M146" s="10">
        <v>0</v>
      </c>
      <c r="N146" s="10">
        <v>0</v>
      </c>
      <c r="O146" s="10">
        <v>0</v>
      </c>
      <c r="P146" s="41" t="s">
        <v>306</v>
      </c>
      <c r="Q146" s="10">
        <f t="shared" si="37"/>
        <v>175</v>
      </c>
      <c r="R146" s="10">
        <f t="shared" si="38"/>
        <v>2904</v>
      </c>
      <c r="S146" s="10">
        <f t="shared" si="39"/>
        <v>568</v>
      </c>
      <c r="T146" s="10">
        <f t="shared" si="40"/>
        <v>4731</v>
      </c>
      <c r="U146" s="41">
        <f t="shared" si="44"/>
        <v>732.92253521126759</v>
      </c>
    </row>
    <row r="147" spans="1:21" x14ac:dyDescent="0.2">
      <c r="A147" s="17" t="s">
        <v>318</v>
      </c>
      <c r="B147" s="8" t="s">
        <v>305</v>
      </c>
      <c r="C147" s="10" t="s">
        <v>305</v>
      </c>
      <c r="D147" s="10">
        <v>3271</v>
      </c>
      <c r="E147" s="10">
        <v>32401</v>
      </c>
      <c r="F147" s="41">
        <f t="shared" si="41"/>
        <v>890.55334760012227</v>
      </c>
      <c r="G147" s="8" t="s">
        <v>305</v>
      </c>
      <c r="H147" s="10" t="s">
        <v>305</v>
      </c>
      <c r="I147" s="10">
        <v>4477</v>
      </c>
      <c r="J147" s="10">
        <v>31303</v>
      </c>
      <c r="K147" s="41">
        <f t="shared" si="42"/>
        <v>599.195890104981</v>
      </c>
      <c r="L147" s="10" t="s">
        <v>305</v>
      </c>
      <c r="M147" s="10" t="s">
        <v>305</v>
      </c>
      <c r="N147" s="10">
        <v>0</v>
      </c>
      <c r="O147" s="10">
        <v>148</v>
      </c>
      <c r="P147" s="41" t="s">
        <v>306</v>
      </c>
      <c r="Q147" s="10" t="s">
        <v>305</v>
      </c>
      <c r="R147" s="10" t="s">
        <v>305</v>
      </c>
      <c r="S147" s="10">
        <f t="shared" ref="S147:T150" si="45">I147+N147</f>
        <v>4477</v>
      </c>
      <c r="T147" s="10">
        <f t="shared" si="45"/>
        <v>31451</v>
      </c>
      <c r="U147" s="41">
        <f t="shared" si="44"/>
        <v>602.50167522894799</v>
      </c>
    </row>
    <row r="148" spans="1:21" x14ac:dyDescent="0.2">
      <c r="A148" s="17" t="s">
        <v>37</v>
      </c>
      <c r="B148" s="8">
        <v>3625</v>
      </c>
      <c r="C148" s="10">
        <v>9082</v>
      </c>
      <c r="D148" s="10">
        <v>10808</v>
      </c>
      <c r="E148" s="10">
        <v>26718</v>
      </c>
      <c r="F148" s="41">
        <f t="shared" si="41"/>
        <v>147.20577350111029</v>
      </c>
      <c r="G148" s="8">
        <v>3692</v>
      </c>
      <c r="H148" s="10">
        <v>10850</v>
      </c>
      <c r="I148" s="10">
        <v>11436</v>
      </c>
      <c r="J148" s="10">
        <v>34943</v>
      </c>
      <c r="K148" s="41">
        <f t="shared" si="42"/>
        <v>205.55264078349072</v>
      </c>
      <c r="L148" s="10">
        <v>0</v>
      </c>
      <c r="M148" s="10">
        <v>19</v>
      </c>
      <c r="N148" s="10">
        <v>0</v>
      </c>
      <c r="O148" s="10">
        <v>22</v>
      </c>
      <c r="P148" s="41" t="s">
        <v>306</v>
      </c>
      <c r="Q148" s="10">
        <f t="shared" ref="Q148:R150" si="46">G148+L148</f>
        <v>3692</v>
      </c>
      <c r="R148" s="10">
        <f t="shared" si="46"/>
        <v>10869</v>
      </c>
      <c r="S148" s="10">
        <f t="shared" si="45"/>
        <v>11436</v>
      </c>
      <c r="T148" s="10">
        <f t="shared" si="45"/>
        <v>34965</v>
      </c>
      <c r="U148" s="41">
        <f t="shared" si="44"/>
        <v>205.74501573976914</v>
      </c>
    </row>
    <row r="149" spans="1:21" x14ac:dyDescent="0.2">
      <c r="A149" s="17" t="s">
        <v>38</v>
      </c>
      <c r="B149" s="8">
        <v>0</v>
      </c>
      <c r="C149" s="10">
        <v>0</v>
      </c>
      <c r="D149" s="10">
        <v>0</v>
      </c>
      <c r="E149" s="10">
        <v>0</v>
      </c>
      <c r="F149" s="41" t="s">
        <v>306</v>
      </c>
      <c r="G149" s="8">
        <v>290</v>
      </c>
      <c r="H149" s="10">
        <v>150</v>
      </c>
      <c r="I149" s="10">
        <v>921</v>
      </c>
      <c r="J149" s="10">
        <v>777</v>
      </c>
      <c r="K149" s="41">
        <f t="shared" si="42"/>
        <v>-15.635179153094461</v>
      </c>
      <c r="L149" s="10">
        <v>0</v>
      </c>
      <c r="M149" s="10">
        <v>0</v>
      </c>
      <c r="N149" s="10">
        <v>0</v>
      </c>
      <c r="O149" s="10">
        <v>0</v>
      </c>
      <c r="P149" s="41" t="s">
        <v>306</v>
      </c>
      <c r="Q149" s="10">
        <f t="shared" si="46"/>
        <v>290</v>
      </c>
      <c r="R149" s="10">
        <f t="shared" si="46"/>
        <v>150</v>
      </c>
      <c r="S149" s="10">
        <f t="shared" si="45"/>
        <v>921</v>
      </c>
      <c r="T149" s="10">
        <f t="shared" si="45"/>
        <v>777</v>
      </c>
      <c r="U149" s="41">
        <f t="shared" si="44"/>
        <v>-15.635179153094461</v>
      </c>
    </row>
    <row r="150" spans="1:21" x14ac:dyDescent="0.2">
      <c r="A150" s="16" t="s">
        <v>55</v>
      </c>
      <c r="B150" s="18">
        <v>98638</v>
      </c>
      <c r="C150" s="19">
        <v>126957</v>
      </c>
      <c r="D150" s="19">
        <v>244393</v>
      </c>
      <c r="E150" s="19">
        <v>615468</v>
      </c>
      <c r="F150" s="65">
        <f t="shared" si="41"/>
        <v>151.83536353332542</v>
      </c>
      <c r="G150" s="18">
        <v>81842</v>
      </c>
      <c r="H150" s="19">
        <v>112863</v>
      </c>
      <c r="I150" s="19">
        <v>221251</v>
      </c>
      <c r="J150" s="19">
        <v>523012</v>
      </c>
      <c r="K150" s="65">
        <f t="shared" si="42"/>
        <v>136.38853609701198</v>
      </c>
      <c r="L150" s="19">
        <v>14429</v>
      </c>
      <c r="M150" s="19">
        <v>18808</v>
      </c>
      <c r="N150" s="19">
        <v>37392</v>
      </c>
      <c r="O150" s="19">
        <v>83342</v>
      </c>
      <c r="P150" s="65">
        <f t="shared" si="43"/>
        <v>122.8872486093282</v>
      </c>
      <c r="Q150" s="19">
        <f t="shared" si="46"/>
        <v>96271</v>
      </c>
      <c r="R150" s="19">
        <f t="shared" si="46"/>
        <v>131671</v>
      </c>
      <c r="S150" s="19">
        <f t="shared" si="45"/>
        <v>258643</v>
      </c>
      <c r="T150" s="19">
        <f t="shared" si="45"/>
        <v>606354</v>
      </c>
      <c r="U150" s="65">
        <f t="shared" si="44"/>
        <v>134.43665593114832</v>
      </c>
    </row>
    <row r="151" spans="1:21" x14ac:dyDescent="0.2">
      <c r="A151" s="16"/>
      <c r="B151" s="18"/>
      <c r="C151" s="19"/>
      <c r="D151" s="19"/>
      <c r="E151" s="19"/>
      <c r="F151" s="65"/>
      <c r="G151" s="18"/>
      <c r="H151" s="19"/>
      <c r="I151" s="19"/>
      <c r="J151" s="19"/>
      <c r="K151" s="65"/>
      <c r="L151" s="19"/>
      <c r="M151" s="19"/>
      <c r="N151" s="19"/>
      <c r="O151" s="19"/>
      <c r="P151" s="65"/>
      <c r="Q151" s="19"/>
      <c r="R151" s="19"/>
      <c r="S151" s="19"/>
      <c r="T151" s="19"/>
      <c r="U151" s="65"/>
    </row>
    <row r="152" spans="1:21" x14ac:dyDescent="0.2">
      <c r="A152" s="16" t="s">
        <v>152</v>
      </c>
      <c r="B152" s="20"/>
      <c r="C152" s="21"/>
      <c r="D152" s="21"/>
      <c r="E152" s="21"/>
      <c r="F152" s="64"/>
      <c r="G152" s="20"/>
      <c r="H152" s="21"/>
      <c r="I152" s="21"/>
      <c r="J152" s="21"/>
      <c r="K152" s="64"/>
      <c r="L152" s="21"/>
      <c r="M152" s="21"/>
      <c r="N152" s="21"/>
      <c r="O152" s="21"/>
      <c r="P152" s="64"/>
      <c r="Q152" s="21"/>
      <c r="R152" s="21"/>
      <c r="S152" s="21"/>
      <c r="T152" s="21"/>
      <c r="U152" s="64"/>
    </row>
    <row r="153" spans="1:21" x14ac:dyDescent="0.2">
      <c r="A153" s="16" t="s">
        <v>153</v>
      </c>
      <c r="B153" s="20"/>
      <c r="C153" s="21"/>
      <c r="D153" s="21"/>
      <c r="E153" s="21"/>
      <c r="F153" s="64"/>
      <c r="G153" s="20"/>
      <c r="H153" s="21"/>
      <c r="I153" s="21"/>
      <c r="J153" s="21"/>
      <c r="K153" s="64"/>
      <c r="L153" s="21"/>
      <c r="M153" s="21"/>
      <c r="N153" s="21"/>
      <c r="O153" s="21"/>
      <c r="P153" s="64"/>
      <c r="Q153" s="21"/>
      <c r="R153" s="21"/>
      <c r="S153" s="21"/>
      <c r="T153" s="21"/>
      <c r="U153" s="64"/>
    </row>
    <row r="154" spans="1:21" x14ac:dyDescent="0.2">
      <c r="A154" s="17" t="s">
        <v>154</v>
      </c>
      <c r="B154" s="8">
        <v>177</v>
      </c>
      <c r="C154" s="10">
        <v>101</v>
      </c>
      <c r="D154" s="10">
        <v>348</v>
      </c>
      <c r="E154" s="10">
        <v>1535</v>
      </c>
      <c r="F154" s="41">
        <f t="shared" si="41"/>
        <v>341.09195402298849</v>
      </c>
      <c r="G154" s="8">
        <v>232</v>
      </c>
      <c r="H154" s="10">
        <v>176</v>
      </c>
      <c r="I154" s="10">
        <v>585</v>
      </c>
      <c r="J154" s="10">
        <v>1039</v>
      </c>
      <c r="K154" s="41">
        <f t="shared" si="42"/>
        <v>77.606837606837615</v>
      </c>
      <c r="L154" s="10">
        <v>0</v>
      </c>
      <c r="M154" s="10">
        <v>20</v>
      </c>
      <c r="N154" s="10">
        <v>124</v>
      </c>
      <c r="O154" s="10">
        <v>181</v>
      </c>
      <c r="P154" s="41">
        <f t="shared" si="43"/>
        <v>45.967741935483872</v>
      </c>
      <c r="Q154" s="10">
        <f t="shared" ref="Q154:T155" si="47">G154+L154</f>
        <v>232</v>
      </c>
      <c r="R154" s="10">
        <f t="shared" si="47"/>
        <v>196</v>
      </c>
      <c r="S154" s="10">
        <f t="shared" si="47"/>
        <v>709</v>
      </c>
      <c r="T154" s="10">
        <f t="shared" si="47"/>
        <v>1220</v>
      </c>
      <c r="U154" s="41">
        <f t="shared" si="44"/>
        <v>72.073342736248236</v>
      </c>
    </row>
    <row r="155" spans="1:21" x14ac:dyDescent="0.2">
      <c r="A155" s="17" t="s">
        <v>313</v>
      </c>
      <c r="B155" s="8">
        <v>8898</v>
      </c>
      <c r="C155" s="10">
        <v>10430</v>
      </c>
      <c r="D155" s="10">
        <v>20925</v>
      </c>
      <c r="E155" s="10">
        <v>42825</v>
      </c>
      <c r="F155" s="41">
        <f t="shared" si="41"/>
        <v>104.65949820788532</v>
      </c>
      <c r="G155" s="8">
        <v>9115</v>
      </c>
      <c r="H155" s="10">
        <v>10666</v>
      </c>
      <c r="I155" s="10">
        <v>23036</v>
      </c>
      <c r="J155" s="10">
        <v>42506</v>
      </c>
      <c r="K155" s="41">
        <f t="shared" si="42"/>
        <v>84.519881923945121</v>
      </c>
      <c r="L155" s="10">
        <v>0</v>
      </c>
      <c r="M155" s="10">
        <v>129</v>
      </c>
      <c r="N155" s="10">
        <v>21</v>
      </c>
      <c r="O155" s="10">
        <v>467</v>
      </c>
      <c r="P155" s="41">
        <f t="shared" si="43"/>
        <v>2123.8095238095239</v>
      </c>
      <c r="Q155" s="10">
        <f t="shared" si="47"/>
        <v>9115</v>
      </c>
      <c r="R155" s="10">
        <f t="shared" si="47"/>
        <v>10795</v>
      </c>
      <c r="S155" s="10">
        <f t="shared" si="47"/>
        <v>23057</v>
      </c>
      <c r="T155" s="10">
        <f t="shared" si="47"/>
        <v>42973</v>
      </c>
      <c r="U155" s="41">
        <f t="shared" si="44"/>
        <v>86.377239016350785</v>
      </c>
    </row>
    <row r="156" spans="1:21" x14ac:dyDescent="0.2">
      <c r="A156" s="17" t="s">
        <v>323</v>
      </c>
      <c r="B156" s="8" t="s">
        <v>305</v>
      </c>
      <c r="C156" s="10" t="s">
        <v>305</v>
      </c>
      <c r="D156" s="10">
        <v>0</v>
      </c>
      <c r="E156" s="10">
        <v>777</v>
      </c>
      <c r="F156" s="41" t="s">
        <v>306</v>
      </c>
      <c r="G156" s="8" t="s">
        <v>305</v>
      </c>
      <c r="H156" s="10" t="s">
        <v>305</v>
      </c>
      <c r="I156" s="10">
        <v>0</v>
      </c>
      <c r="J156" s="10">
        <v>575</v>
      </c>
      <c r="K156" s="41" t="s">
        <v>306</v>
      </c>
      <c r="L156" s="10" t="s">
        <v>305</v>
      </c>
      <c r="M156" s="10" t="s">
        <v>305</v>
      </c>
      <c r="N156" s="10">
        <v>0</v>
      </c>
      <c r="O156" s="10">
        <v>0</v>
      </c>
      <c r="P156" s="41" t="s">
        <v>306</v>
      </c>
      <c r="Q156" s="10" t="s">
        <v>305</v>
      </c>
      <c r="R156" s="10" t="s">
        <v>305</v>
      </c>
      <c r="S156" s="10">
        <f>I156+N156</f>
        <v>0</v>
      </c>
      <c r="T156" s="10">
        <f>J156+O156</f>
        <v>575</v>
      </c>
      <c r="U156" s="41" t="s">
        <v>306</v>
      </c>
    </row>
    <row r="157" spans="1:21" x14ac:dyDescent="0.2">
      <c r="A157" s="16" t="s">
        <v>155</v>
      </c>
      <c r="B157" s="18">
        <v>9075</v>
      </c>
      <c r="C157" s="19">
        <v>10531</v>
      </c>
      <c r="D157" s="19">
        <v>21273</v>
      </c>
      <c r="E157" s="19">
        <v>45137</v>
      </c>
      <c r="F157" s="65">
        <f t="shared" si="41"/>
        <v>112.17975837916607</v>
      </c>
      <c r="G157" s="18">
        <v>9347</v>
      </c>
      <c r="H157" s="19">
        <v>10842</v>
      </c>
      <c r="I157" s="19">
        <v>23621</v>
      </c>
      <c r="J157" s="19">
        <v>44120</v>
      </c>
      <c r="K157" s="65">
        <f t="shared" si="42"/>
        <v>86.782947377333727</v>
      </c>
      <c r="L157" s="19">
        <v>0</v>
      </c>
      <c r="M157" s="19">
        <v>149</v>
      </c>
      <c r="N157" s="19">
        <v>145</v>
      </c>
      <c r="O157" s="19">
        <v>648</v>
      </c>
      <c r="P157" s="65">
        <f t="shared" si="43"/>
        <v>346.89655172413791</v>
      </c>
      <c r="Q157" s="19">
        <f>G157+L157</f>
        <v>9347</v>
      </c>
      <c r="R157" s="19">
        <f>H157+M157</f>
        <v>10991</v>
      </c>
      <c r="S157" s="19">
        <f>I157+N157</f>
        <v>23766</v>
      </c>
      <c r="T157" s="19">
        <f>J157+O157</f>
        <v>44768</v>
      </c>
      <c r="U157" s="65">
        <f t="shared" si="44"/>
        <v>88.369940250778427</v>
      </c>
    </row>
    <row r="158" spans="1:21" x14ac:dyDescent="0.2">
      <c r="A158" s="16" t="s">
        <v>156</v>
      </c>
      <c r="B158" s="20"/>
      <c r="C158" s="21"/>
      <c r="D158" s="21"/>
      <c r="E158" s="21"/>
      <c r="F158" s="64"/>
      <c r="G158" s="20"/>
      <c r="H158" s="21"/>
      <c r="I158" s="21"/>
      <c r="J158" s="21"/>
      <c r="K158" s="64"/>
      <c r="L158" s="21"/>
      <c r="M158" s="21"/>
      <c r="N158" s="21"/>
      <c r="O158" s="21"/>
      <c r="P158" s="64"/>
      <c r="Q158" s="21"/>
      <c r="R158" s="21"/>
      <c r="S158" s="21"/>
      <c r="T158" s="21"/>
      <c r="U158" s="64"/>
    </row>
    <row r="159" spans="1:21" x14ac:dyDescent="0.2">
      <c r="A159" s="17" t="s">
        <v>157</v>
      </c>
      <c r="B159" s="8">
        <v>0</v>
      </c>
      <c r="C159" s="10">
        <v>0</v>
      </c>
      <c r="D159" s="10">
        <v>20</v>
      </c>
      <c r="E159" s="10">
        <v>35</v>
      </c>
      <c r="F159" s="41">
        <f t="shared" si="41"/>
        <v>75</v>
      </c>
      <c r="G159" s="8">
        <v>12</v>
      </c>
      <c r="H159" s="10">
        <v>11</v>
      </c>
      <c r="I159" s="10">
        <v>18</v>
      </c>
      <c r="J159" s="10">
        <v>27</v>
      </c>
      <c r="K159" s="41">
        <f t="shared" si="42"/>
        <v>50</v>
      </c>
      <c r="L159" s="10">
        <v>0</v>
      </c>
      <c r="M159" s="10">
        <v>0</v>
      </c>
      <c r="N159" s="10">
        <v>0</v>
      </c>
      <c r="O159" s="10">
        <v>0</v>
      </c>
      <c r="P159" s="41" t="s">
        <v>306</v>
      </c>
      <c r="Q159" s="10">
        <f>G159+L159</f>
        <v>12</v>
      </c>
      <c r="R159" s="10">
        <f>H159+M159</f>
        <v>11</v>
      </c>
      <c r="S159" s="10">
        <f>I159+N159</f>
        <v>18</v>
      </c>
      <c r="T159" s="10">
        <f>J159+O159</f>
        <v>27</v>
      </c>
      <c r="U159" s="41">
        <f t="shared" si="44"/>
        <v>50</v>
      </c>
    </row>
    <row r="160" spans="1:21" x14ac:dyDescent="0.2">
      <c r="A160" s="17" t="s">
        <v>324</v>
      </c>
      <c r="B160" s="8" t="s">
        <v>305</v>
      </c>
      <c r="C160" s="10" t="s">
        <v>305</v>
      </c>
      <c r="D160" s="10">
        <v>0</v>
      </c>
      <c r="E160" s="10">
        <v>40</v>
      </c>
      <c r="F160" s="41" t="s">
        <v>306</v>
      </c>
      <c r="G160" s="8" t="s">
        <v>305</v>
      </c>
      <c r="H160" s="10" t="s">
        <v>305</v>
      </c>
      <c r="I160" s="10">
        <v>0</v>
      </c>
      <c r="J160" s="10">
        <v>0</v>
      </c>
      <c r="K160" s="41" t="s">
        <v>306</v>
      </c>
      <c r="L160" s="10" t="s">
        <v>305</v>
      </c>
      <c r="M160" s="10" t="s">
        <v>305</v>
      </c>
      <c r="N160" s="10">
        <v>15</v>
      </c>
      <c r="O160" s="10">
        <v>92</v>
      </c>
      <c r="P160" s="41">
        <f t="shared" si="43"/>
        <v>513.33333333333337</v>
      </c>
      <c r="Q160" s="10" t="s">
        <v>305</v>
      </c>
      <c r="R160" s="10" t="s">
        <v>305</v>
      </c>
      <c r="S160" s="10">
        <f t="shared" ref="S160:T163" si="48">I160+N160</f>
        <v>15</v>
      </c>
      <c r="T160" s="10">
        <f t="shared" si="48"/>
        <v>92</v>
      </c>
      <c r="U160" s="41">
        <f t="shared" si="44"/>
        <v>513.33333333333337</v>
      </c>
    </row>
    <row r="161" spans="1:21" x14ac:dyDescent="0.2">
      <c r="A161" s="16" t="s">
        <v>158</v>
      </c>
      <c r="B161" s="18">
        <v>0</v>
      </c>
      <c r="C161" s="19">
        <v>0</v>
      </c>
      <c r="D161" s="19">
        <v>20</v>
      </c>
      <c r="E161" s="19">
        <v>75</v>
      </c>
      <c r="F161" s="65">
        <f t="shared" si="41"/>
        <v>275</v>
      </c>
      <c r="G161" s="18">
        <v>12</v>
      </c>
      <c r="H161" s="19">
        <v>11</v>
      </c>
      <c r="I161" s="19">
        <v>18</v>
      </c>
      <c r="J161" s="19">
        <v>27</v>
      </c>
      <c r="K161" s="65">
        <f t="shared" si="42"/>
        <v>50</v>
      </c>
      <c r="L161" s="19">
        <v>0</v>
      </c>
      <c r="M161" s="19">
        <v>0</v>
      </c>
      <c r="N161" s="19">
        <v>15</v>
      </c>
      <c r="O161" s="19">
        <v>92</v>
      </c>
      <c r="P161" s="65">
        <f t="shared" si="43"/>
        <v>513.33333333333337</v>
      </c>
      <c r="Q161" s="19">
        <f t="shared" ref="Q161:R163" si="49">G161+L161</f>
        <v>12</v>
      </c>
      <c r="R161" s="19">
        <f t="shared" si="49"/>
        <v>11</v>
      </c>
      <c r="S161" s="19">
        <f t="shared" si="48"/>
        <v>33</v>
      </c>
      <c r="T161" s="19">
        <f t="shared" si="48"/>
        <v>119</v>
      </c>
      <c r="U161" s="65">
        <f t="shared" si="44"/>
        <v>260.60606060606062</v>
      </c>
    </row>
    <row r="162" spans="1:21" x14ac:dyDescent="0.2">
      <c r="A162" s="16" t="s">
        <v>159</v>
      </c>
      <c r="B162" s="18">
        <v>9075</v>
      </c>
      <c r="C162" s="19">
        <v>10531</v>
      </c>
      <c r="D162" s="19">
        <v>21293</v>
      </c>
      <c r="E162" s="19">
        <v>45212</v>
      </c>
      <c r="F162" s="65">
        <f t="shared" si="41"/>
        <v>112.33269149485747</v>
      </c>
      <c r="G162" s="18">
        <v>9359</v>
      </c>
      <c r="H162" s="19">
        <v>10853</v>
      </c>
      <c r="I162" s="19">
        <v>23639</v>
      </c>
      <c r="J162" s="19">
        <v>44147</v>
      </c>
      <c r="K162" s="65">
        <f t="shared" si="42"/>
        <v>86.754938872202715</v>
      </c>
      <c r="L162" s="19">
        <v>0</v>
      </c>
      <c r="M162" s="19">
        <v>149</v>
      </c>
      <c r="N162" s="19">
        <v>160</v>
      </c>
      <c r="O162" s="19">
        <v>740</v>
      </c>
      <c r="P162" s="65">
        <f t="shared" si="43"/>
        <v>362.5</v>
      </c>
      <c r="Q162" s="19">
        <f t="shared" si="49"/>
        <v>9359</v>
      </c>
      <c r="R162" s="19">
        <f t="shared" si="49"/>
        <v>11002</v>
      </c>
      <c r="S162" s="19">
        <f t="shared" si="48"/>
        <v>23799</v>
      </c>
      <c r="T162" s="19">
        <f t="shared" si="48"/>
        <v>44887</v>
      </c>
      <c r="U162" s="65">
        <f t="shared" si="44"/>
        <v>88.608765074162775</v>
      </c>
    </row>
    <row r="163" spans="1:21" x14ac:dyDescent="0.2">
      <c r="A163" s="16" t="s">
        <v>160</v>
      </c>
      <c r="B163" s="18">
        <v>251242</v>
      </c>
      <c r="C163" s="19">
        <v>263740</v>
      </c>
      <c r="D163" s="19">
        <v>614779</v>
      </c>
      <c r="E163" s="19">
        <v>1397768</v>
      </c>
      <c r="F163" s="65">
        <f t="shared" si="41"/>
        <v>127.36105169499933</v>
      </c>
      <c r="G163" s="18">
        <v>215916</v>
      </c>
      <c r="H163" s="19">
        <v>232224</v>
      </c>
      <c r="I163" s="19">
        <v>552429</v>
      </c>
      <c r="J163" s="19">
        <v>1142938</v>
      </c>
      <c r="K163" s="65">
        <f t="shared" si="42"/>
        <v>106.89319351446068</v>
      </c>
      <c r="L163" s="19">
        <v>38116</v>
      </c>
      <c r="M163" s="19">
        <v>51204</v>
      </c>
      <c r="N163" s="19">
        <v>115918</v>
      </c>
      <c r="O163" s="19">
        <v>230638</v>
      </c>
      <c r="P163" s="65">
        <f t="shared" si="43"/>
        <v>98.966510809365232</v>
      </c>
      <c r="Q163" s="19">
        <f t="shared" si="49"/>
        <v>254032</v>
      </c>
      <c r="R163" s="19">
        <f t="shared" si="49"/>
        <v>283428</v>
      </c>
      <c r="S163" s="19">
        <f t="shared" si="48"/>
        <v>668347</v>
      </c>
      <c r="T163" s="19">
        <f t="shared" si="48"/>
        <v>1373576</v>
      </c>
      <c r="U163" s="65">
        <f t="shared" si="44"/>
        <v>105.51839089574726</v>
      </c>
    </row>
    <row r="164" spans="1:21" s="1" customFormat="1" x14ac:dyDescent="0.2">
      <c r="A164" s="15" t="s">
        <v>317</v>
      </c>
      <c r="B164" s="24"/>
      <c r="C164" s="25"/>
      <c r="D164" s="25" t="s">
        <v>308</v>
      </c>
      <c r="E164" s="25"/>
      <c r="F164" s="66"/>
      <c r="G164" s="24"/>
      <c r="H164" s="25"/>
      <c r="I164" s="25"/>
      <c r="J164" s="25"/>
      <c r="K164" s="66"/>
      <c r="L164" s="25"/>
      <c r="M164" s="25"/>
      <c r="N164" s="25"/>
      <c r="O164" s="25"/>
      <c r="P164" s="66"/>
      <c r="Q164" s="25"/>
      <c r="R164" s="25"/>
      <c r="S164" s="25"/>
      <c r="T164" s="25"/>
      <c r="U164" s="66"/>
    </row>
    <row r="165" spans="1:21" s="1" customFormat="1" x14ac:dyDescent="0.2">
      <c r="A165" s="56"/>
      <c r="B165" s="24"/>
      <c r="C165" s="25"/>
      <c r="D165" s="25"/>
      <c r="E165" s="25"/>
      <c r="F165" s="66"/>
      <c r="G165" s="24"/>
      <c r="H165" s="25"/>
      <c r="I165" s="25"/>
      <c r="J165" s="25"/>
      <c r="K165" s="66"/>
      <c r="L165" s="25"/>
      <c r="M165" s="25"/>
      <c r="N165" s="25"/>
      <c r="O165" s="25"/>
      <c r="P165" s="66"/>
      <c r="Q165" s="25"/>
      <c r="R165" s="25"/>
      <c r="S165" s="25"/>
      <c r="T165" s="25"/>
      <c r="U165" s="66"/>
    </row>
    <row r="166" spans="1:21" s="1" customFormat="1" x14ac:dyDescent="0.2">
      <c r="A166" s="57" t="s">
        <v>331</v>
      </c>
      <c r="B166" s="24"/>
      <c r="C166" s="25"/>
      <c r="D166" s="25"/>
      <c r="E166" s="25"/>
      <c r="F166" s="66"/>
      <c r="G166" s="24"/>
      <c r="H166" s="25"/>
      <c r="I166" s="25"/>
      <c r="J166" s="25"/>
      <c r="K166" s="66"/>
      <c r="L166" s="25"/>
      <c r="M166" s="25"/>
      <c r="N166" s="25"/>
      <c r="O166" s="25"/>
      <c r="P166" s="66"/>
      <c r="Q166" s="25"/>
      <c r="R166" s="25"/>
      <c r="S166" s="25"/>
      <c r="T166" s="25"/>
      <c r="U166" s="66"/>
    </row>
    <row r="167" spans="1:21" x14ac:dyDescent="0.2">
      <c r="A167" s="17" t="s">
        <v>29</v>
      </c>
      <c r="B167" s="8">
        <v>177</v>
      </c>
      <c r="C167" s="10">
        <v>101</v>
      </c>
      <c r="D167" s="10">
        <v>368</v>
      </c>
      <c r="E167" s="10">
        <v>1570</v>
      </c>
      <c r="F167" s="41">
        <f t="shared" si="41"/>
        <v>326.63043478260869</v>
      </c>
      <c r="G167" s="8">
        <v>244</v>
      </c>
      <c r="H167" s="10">
        <v>187</v>
      </c>
      <c r="I167" s="10">
        <v>603</v>
      </c>
      <c r="J167" s="10">
        <v>1066</v>
      </c>
      <c r="K167" s="41">
        <f t="shared" si="42"/>
        <v>76.782752902155877</v>
      </c>
      <c r="L167" s="10">
        <v>0</v>
      </c>
      <c r="M167" s="10">
        <v>20</v>
      </c>
      <c r="N167" s="10">
        <v>124</v>
      </c>
      <c r="O167" s="10">
        <v>181</v>
      </c>
      <c r="P167" s="41">
        <f t="shared" si="43"/>
        <v>45.967741935483872</v>
      </c>
      <c r="Q167" s="10">
        <f t="shared" ref="Q167:T168" si="50">G167+L167</f>
        <v>244</v>
      </c>
      <c r="R167" s="10">
        <f t="shared" si="50"/>
        <v>207</v>
      </c>
      <c r="S167" s="10">
        <f t="shared" si="50"/>
        <v>727</v>
      </c>
      <c r="T167" s="10">
        <f t="shared" si="50"/>
        <v>1247</v>
      </c>
      <c r="U167" s="41">
        <f t="shared" si="44"/>
        <v>71.526822558459429</v>
      </c>
    </row>
    <row r="168" spans="1:21" x14ac:dyDescent="0.2">
      <c r="A168" s="17" t="s">
        <v>31</v>
      </c>
      <c r="B168" s="8">
        <v>8898</v>
      </c>
      <c r="C168" s="10">
        <v>10430</v>
      </c>
      <c r="D168" s="10">
        <v>20925</v>
      </c>
      <c r="E168" s="10">
        <v>42825</v>
      </c>
      <c r="F168" s="41">
        <f t="shared" si="41"/>
        <v>104.65949820788532</v>
      </c>
      <c r="G168" s="8">
        <v>9115</v>
      </c>
      <c r="H168" s="10">
        <v>10666</v>
      </c>
      <c r="I168" s="10">
        <v>23036</v>
      </c>
      <c r="J168" s="10">
        <v>42506</v>
      </c>
      <c r="K168" s="41">
        <f t="shared" si="42"/>
        <v>84.519881923945121</v>
      </c>
      <c r="L168" s="10">
        <v>0</v>
      </c>
      <c r="M168" s="10">
        <v>129</v>
      </c>
      <c r="N168" s="10">
        <v>21</v>
      </c>
      <c r="O168" s="10">
        <v>467</v>
      </c>
      <c r="P168" s="41">
        <f t="shared" si="43"/>
        <v>2123.8095238095239</v>
      </c>
      <c r="Q168" s="10">
        <f t="shared" si="50"/>
        <v>9115</v>
      </c>
      <c r="R168" s="10">
        <f t="shared" si="50"/>
        <v>10795</v>
      </c>
      <c r="S168" s="10">
        <f t="shared" si="50"/>
        <v>23057</v>
      </c>
      <c r="T168" s="10">
        <f t="shared" si="50"/>
        <v>42973</v>
      </c>
      <c r="U168" s="41">
        <f t="shared" si="44"/>
        <v>86.377239016350785</v>
      </c>
    </row>
    <row r="169" spans="1:21" x14ac:dyDescent="0.2">
      <c r="A169" s="17" t="s">
        <v>318</v>
      </c>
      <c r="B169" s="8" t="s">
        <v>305</v>
      </c>
      <c r="C169" s="10" t="s">
        <v>305</v>
      </c>
      <c r="D169" s="10">
        <v>0</v>
      </c>
      <c r="E169" s="10">
        <v>817</v>
      </c>
      <c r="F169" s="41" t="s">
        <v>306</v>
      </c>
      <c r="G169" s="8" t="s">
        <v>305</v>
      </c>
      <c r="H169" s="10" t="s">
        <v>305</v>
      </c>
      <c r="I169" s="10">
        <v>0</v>
      </c>
      <c r="J169" s="10">
        <v>575</v>
      </c>
      <c r="K169" s="41" t="s">
        <v>306</v>
      </c>
      <c r="L169" s="10" t="s">
        <v>305</v>
      </c>
      <c r="M169" s="10" t="s">
        <v>305</v>
      </c>
      <c r="N169" s="10">
        <v>15</v>
      </c>
      <c r="O169" s="10">
        <v>92</v>
      </c>
      <c r="P169" s="41">
        <f t="shared" si="43"/>
        <v>513.33333333333337</v>
      </c>
      <c r="Q169" s="10" t="s">
        <v>305</v>
      </c>
      <c r="R169" s="10" t="s">
        <v>305</v>
      </c>
      <c r="S169" s="10">
        <f t="shared" ref="S169:T171" si="51">I169+N169</f>
        <v>15</v>
      </c>
      <c r="T169" s="10">
        <f t="shared" si="51"/>
        <v>667</v>
      </c>
      <c r="U169" s="41">
        <f t="shared" si="44"/>
        <v>4346.666666666667</v>
      </c>
    </row>
    <row r="170" spans="1:21" x14ac:dyDescent="0.2">
      <c r="A170" s="16" t="s">
        <v>56</v>
      </c>
      <c r="B170" s="18">
        <v>9075</v>
      </c>
      <c r="C170" s="19">
        <v>10531</v>
      </c>
      <c r="D170" s="19">
        <v>21293</v>
      </c>
      <c r="E170" s="19">
        <v>45212</v>
      </c>
      <c r="F170" s="65">
        <f t="shared" si="41"/>
        <v>112.33269149485747</v>
      </c>
      <c r="G170" s="18">
        <v>9359</v>
      </c>
      <c r="H170" s="19">
        <v>10853</v>
      </c>
      <c r="I170" s="19">
        <v>23639</v>
      </c>
      <c r="J170" s="19">
        <v>44147</v>
      </c>
      <c r="K170" s="65">
        <f t="shared" si="42"/>
        <v>86.754938872202715</v>
      </c>
      <c r="L170" s="19">
        <v>0</v>
      </c>
      <c r="M170" s="19">
        <v>149</v>
      </c>
      <c r="N170" s="19">
        <v>160</v>
      </c>
      <c r="O170" s="19">
        <v>740</v>
      </c>
      <c r="P170" s="65">
        <f t="shared" si="43"/>
        <v>362.5</v>
      </c>
      <c r="Q170" s="19">
        <f>G170+L170</f>
        <v>9359</v>
      </c>
      <c r="R170" s="19">
        <f>H170+M170</f>
        <v>11002</v>
      </c>
      <c r="S170" s="19">
        <f t="shared" si="51"/>
        <v>23799</v>
      </c>
      <c r="T170" s="19">
        <f t="shared" si="51"/>
        <v>44887</v>
      </c>
      <c r="U170" s="65">
        <f t="shared" si="44"/>
        <v>88.608765074162775</v>
      </c>
    </row>
    <row r="171" spans="1:21" x14ac:dyDescent="0.2">
      <c r="A171" s="16" t="s">
        <v>160</v>
      </c>
      <c r="B171" s="18">
        <v>251242</v>
      </c>
      <c r="C171" s="19">
        <v>263740</v>
      </c>
      <c r="D171" s="19">
        <v>614779</v>
      </c>
      <c r="E171" s="19">
        <v>1397768</v>
      </c>
      <c r="F171" s="65">
        <f t="shared" si="41"/>
        <v>127.36105169499933</v>
      </c>
      <c r="G171" s="18">
        <v>215916</v>
      </c>
      <c r="H171" s="19">
        <v>232224</v>
      </c>
      <c r="I171" s="19">
        <v>552429</v>
      </c>
      <c r="J171" s="19">
        <v>1142938</v>
      </c>
      <c r="K171" s="65">
        <f t="shared" si="42"/>
        <v>106.89319351446068</v>
      </c>
      <c r="L171" s="19">
        <v>38116</v>
      </c>
      <c r="M171" s="19">
        <v>51204</v>
      </c>
      <c r="N171" s="19">
        <v>115918</v>
      </c>
      <c r="O171" s="19">
        <v>230638</v>
      </c>
      <c r="P171" s="65">
        <f t="shared" si="43"/>
        <v>98.966510809365232</v>
      </c>
      <c r="Q171" s="19">
        <f>G171+L171</f>
        <v>254032</v>
      </c>
      <c r="R171" s="19">
        <f>H171+M171</f>
        <v>283428</v>
      </c>
      <c r="S171" s="19">
        <f t="shared" si="51"/>
        <v>668347</v>
      </c>
      <c r="T171" s="19">
        <f t="shared" si="51"/>
        <v>1373576</v>
      </c>
      <c r="U171" s="65">
        <f t="shared" si="44"/>
        <v>105.51839089574726</v>
      </c>
    </row>
    <row r="172" spans="1:21" x14ac:dyDescent="0.2">
      <c r="A172" s="15" t="s">
        <v>317</v>
      </c>
      <c r="B172" s="24"/>
      <c r="C172" s="25"/>
      <c r="D172" s="25" t="s">
        <v>307</v>
      </c>
      <c r="E172" s="19"/>
      <c r="F172" s="65"/>
      <c r="G172" s="18"/>
      <c r="H172" s="19"/>
      <c r="I172" s="19"/>
      <c r="J172" s="19"/>
      <c r="K172" s="65"/>
      <c r="L172" s="19"/>
      <c r="M172" s="19"/>
      <c r="N172" s="19"/>
      <c r="O172" s="19"/>
      <c r="P172" s="65"/>
      <c r="Q172" s="19"/>
      <c r="R172" s="19"/>
      <c r="S172" s="19"/>
      <c r="T172" s="19"/>
      <c r="U172" s="65"/>
    </row>
    <row r="173" spans="1:21" s="1" customFormat="1" x14ac:dyDescent="0.2">
      <c r="A173" s="56"/>
      <c r="B173" s="24"/>
      <c r="C173" s="25"/>
      <c r="D173" s="25"/>
      <c r="E173" s="25"/>
      <c r="F173" s="66"/>
      <c r="G173" s="24"/>
      <c r="H173" s="25"/>
      <c r="I173" s="25"/>
      <c r="J173" s="25"/>
      <c r="K173" s="66"/>
      <c r="L173" s="25"/>
      <c r="M173" s="25"/>
      <c r="N173" s="25"/>
      <c r="O173" s="25"/>
      <c r="P173" s="66"/>
      <c r="Q173" s="25"/>
      <c r="R173" s="25"/>
      <c r="S173" s="25"/>
      <c r="T173" s="25"/>
      <c r="U173" s="66"/>
    </row>
    <row r="174" spans="1:21" x14ac:dyDescent="0.2">
      <c r="A174" s="16" t="s">
        <v>295</v>
      </c>
      <c r="B174" s="20"/>
      <c r="C174" s="21"/>
      <c r="D174" s="21"/>
      <c r="E174" s="21"/>
      <c r="F174" s="64"/>
      <c r="G174" s="20"/>
      <c r="H174" s="21"/>
      <c r="I174" s="21"/>
      <c r="J174" s="21"/>
      <c r="K174" s="64"/>
      <c r="L174" s="21"/>
      <c r="M174" s="21"/>
      <c r="N174" s="21"/>
      <c r="O174" s="21"/>
      <c r="P174" s="64"/>
      <c r="Q174" s="21"/>
      <c r="R174" s="21"/>
      <c r="S174" s="21"/>
      <c r="T174" s="21"/>
      <c r="U174" s="64"/>
    </row>
    <row r="175" spans="1:21" x14ac:dyDescent="0.2">
      <c r="A175" s="16" t="s">
        <v>57</v>
      </c>
      <c r="B175" s="20"/>
      <c r="C175" s="21"/>
      <c r="D175" s="21"/>
      <c r="E175" s="21"/>
      <c r="F175" s="64"/>
      <c r="G175" s="20"/>
      <c r="H175" s="21"/>
      <c r="I175" s="21"/>
      <c r="J175" s="21"/>
      <c r="K175" s="64"/>
      <c r="L175" s="21"/>
      <c r="M175" s="21"/>
      <c r="N175" s="21"/>
      <c r="O175" s="21"/>
      <c r="P175" s="64"/>
      <c r="Q175" s="21"/>
      <c r="R175" s="21"/>
      <c r="S175" s="21"/>
      <c r="T175" s="21"/>
      <c r="U175" s="64"/>
    </row>
    <row r="176" spans="1:21" x14ac:dyDescent="0.2">
      <c r="A176" s="16" t="s">
        <v>166</v>
      </c>
      <c r="B176" s="20"/>
      <c r="C176" s="21"/>
      <c r="D176" s="21"/>
      <c r="E176" s="21"/>
      <c r="F176" s="64"/>
      <c r="G176" s="20"/>
      <c r="H176" s="21"/>
      <c r="I176" s="21"/>
      <c r="J176" s="21"/>
      <c r="K176" s="64"/>
      <c r="L176" s="21"/>
      <c r="M176" s="21"/>
      <c r="N176" s="21"/>
      <c r="O176" s="21"/>
      <c r="P176" s="64"/>
      <c r="Q176" s="21"/>
      <c r="R176" s="21"/>
      <c r="S176" s="21"/>
      <c r="T176" s="21"/>
      <c r="U176" s="64"/>
    </row>
    <row r="177" spans="1:21" x14ac:dyDescent="0.2">
      <c r="A177" s="17" t="s">
        <v>167</v>
      </c>
      <c r="B177" s="8">
        <v>86</v>
      </c>
      <c r="C177" s="10">
        <v>425</v>
      </c>
      <c r="D177" s="10">
        <v>374</v>
      </c>
      <c r="E177" s="10">
        <v>1317</v>
      </c>
      <c r="F177" s="41">
        <f t="shared" si="41"/>
        <v>252.1390374331551</v>
      </c>
      <c r="G177" s="8">
        <v>39</v>
      </c>
      <c r="H177" s="10">
        <v>271</v>
      </c>
      <c r="I177" s="10">
        <v>76</v>
      </c>
      <c r="J177" s="10">
        <v>873</v>
      </c>
      <c r="K177" s="41">
        <f t="shared" si="42"/>
        <v>1048.6842105263158</v>
      </c>
      <c r="L177" s="10">
        <v>73</v>
      </c>
      <c r="M177" s="10">
        <v>171</v>
      </c>
      <c r="N177" s="10">
        <v>391</v>
      </c>
      <c r="O177" s="10">
        <v>342</v>
      </c>
      <c r="P177" s="41">
        <f t="shared" si="43"/>
        <v>-12.531969309462914</v>
      </c>
      <c r="Q177" s="10">
        <f t="shared" ref="Q177:T182" si="52">G177+L177</f>
        <v>112</v>
      </c>
      <c r="R177" s="10">
        <f t="shared" si="52"/>
        <v>442</v>
      </c>
      <c r="S177" s="10">
        <f t="shared" si="52"/>
        <v>467</v>
      </c>
      <c r="T177" s="10">
        <f t="shared" si="52"/>
        <v>1215</v>
      </c>
      <c r="U177" s="41">
        <f t="shared" si="44"/>
        <v>160.17130620985012</v>
      </c>
    </row>
    <row r="178" spans="1:21" x14ac:dyDescent="0.2">
      <c r="A178" s="17" t="s">
        <v>168</v>
      </c>
      <c r="B178" s="8">
        <v>31117</v>
      </c>
      <c r="C178" s="10">
        <v>31178</v>
      </c>
      <c r="D178" s="10">
        <v>84286</v>
      </c>
      <c r="E178" s="10">
        <v>163386</v>
      </c>
      <c r="F178" s="41">
        <f t="shared" si="41"/>
        <v>93.847139501222031</v>
      </c>
      <c r="G178" s="8">
        <v>5064</v>
      </c>
      <c r="H178" s="10">
        <v>11658</v>
      </c>
      <c r="I178" s="10">
        <v>13045</v>
      </c>
      <c r="J178" s="10">
        <v>31385</v>
      </c>
      <c r="K178" s="41">
        <f t="shared" si="42"/>
        <v>140.59026446914527</v>
      </c>
      <c r="L178" s="10">
        <v>27160</v>
      </c>
      <c r="M178" s="10">
        <v>19048</v>
      </c>
      <c r="N178" s="10">
        <v>75202</v>
      </c>
      <c r="O178" s="10">
        <v>134591</v>
      </c>
      <c r="P178" s="41">
        <f t="shared" si="43"/>
        <v>78.972633706550354</v>
      </c>
      <c r="Q178" s="10">
        <f t="shared" si="52"/>
        <v>32224</v>
      </c>
      <c r="R178" s="10">
        <f t="shared" si="52"/>
        <v>30706</v>
      </c>
      <c r="S178" s="10">
        <f t="shared" si="52"/>
        <v>88247</v>
      </c>
      <c r="T178" s="10">
        <f t="shared" si="52"/>
        <v>165976</v>
      </c>
      <c r="U178" s="41">
        <f t="shared" si="44"/>
        <v>88.081181229956826</v>
      </c>
    </row>
    <row r="179" spans="1:21" x14ac:dyDescent="0.2">
      <c r="A179" s="17" t="s">
        <v>169</v>
      </c>
      <c r="B179" s="8">
        <v>48</v>
      </c>
      <c r="C179" s="10">
        <v>24</v>
      </c>
      <c r="D179" s="10">
        <v>72</v>
      </c>
      <c r="E179" s="10">
        <v>1989</v>
      </c>
      <c r="F179" s="41">
        <f t="shared" si="41"/>
        <v>2662.5</v>
      </c>
      <c r="G179" s="8">
        <v>0</v>
      </c>
      <c r="H179" s="10">
        <v>356</v>
      </c>
      <c r="I179" s="10">
        <v>0</v>
      </c>
      <c r="J179" s="10">
        <v>1370</v>
      </c>
      <c r="K179" s="41" t="s">
        <v>306</v>
      </c>
      <c r="L179" s="10">
        <v>48</v>
      </c>
      <c r="M179" s="10">
        <v>0</v>
      </c>
      <c r="N179" s="10">
        <v>80</v>
      </c>
      <c r="O179" s="10">
        <v>120</v>
      </c>
      <c r="P179" s="41">
        <f t="shared" si="43"/>
        <v>50</v>
      </c>
      <c r="Q179" s="10">
        <f t="shared" si="52"/>
        <v>48</v>
      </c>
      <c r="R179" s="10">
        <f t="shared" si="52"/>
        <v>356</v>
      </c>
      <c r="S179" s="10">
        <f t="shared" si="52"/>
        <v>80</v>
      </c>
      <c r="T179" s="10">
        <f t="shared" si="52"/>
        <v>1490</v>
      </c>
      <c r="U179" s="41">
        <f t="shared" si="44"/>
        <v>1762.5</v>
      </c>
    </row>
    <row r="180" spans="1:21" x14ac:dyDescent="0.2">
      <c r="A180" s="17" t="s">
        <v>170</v>
      </c>
      <c r="B180" s="8">
        <v>2961</v>
      </c>
      <c r="C180" s="10">
        <v>2204</v>
      </c>
      <c r="D180" s="10">
        <v>10459</v>
      </c>
      <c r="E180" s="10">
        <v>13041</v>
      </c>
      <c r="F180" s="41">
        <f t="shared" si="41"/>
        <v>24.686872549956977</v>
      </c>
      <c r="G180" s="8">
        <v>1256</v>
      </c>
      <c r="H180" s="10">
        <v>1307</v>
      </c>
      <c r="I180" s="10">
        <v>4336</v>
      </c>
      <c r="J180" s="10">
        <v>3483</v>
      </c>
      <c r="K180" s="41">
        <f t="shared" si="42"/>
        <v>-19.672509225092252</v>
      </c>
      <c r="L180" s="10">
        <v>2396</v>
      </c>
      <c r="M180" s="10">
        <v>1038</v>
      </c>
      <c r="N180" s="10">
        <v>4584</v>
      </c>
      <c r="O180" s="10">
        <v>9422</v>
      </c>
      <c r="P180" s="41">
        <f t="shared" si="43"/>
        <v>105.54101221640488</v>
      </c>
      <c r="Q180" s="10">
        <f t="shared" si="52"/>
        <v>3652</v>
      </c>
      <c r="R180" s="10">
        <f t="shared" si="52"/>
        <v>2345</v>
      </c>
      <c r="S180" s="10">
        <f t="shared" si="52"/>
        <v>8920</v>
      </c>
      <c r="T180" s="10">
        <f t="shared" si="52"/>
        <v>12905</v>
      </c>
      <c r="U180" s="41">
        <f t="shared" si="44"/>
        <v>44.674887892376681</v>
      </c>
    </row>
    <row r="181" spans="1:21" x14ac:dyDescent="0.2">
      <c r="A181" s="17" t="s">
        <v>171</v>
      </c>
      <c r="B181" s="8">
        <v>10092</v>
      </c>
      <c r="C181" s="10">
        <v>15488</v>
      </c>
      <c r="D181" s="10">
        <v>30119</v>
      </c>
      <c r="E181" s="10">
        <v>71984</v>
      </c>
      <c r="F181" s="41">
        <f t="shared" si="41"/>
        <v>138.99863873302567</v>
      </c>
      <c r="G181" s="8">
        <v>713</v>
      </c>
      <c r="H181" s="10">
        <v>731</v>
      </c>
      <c r="I181" s="10">
        <v>2000</v>
      </c>
      <c r="J181" s="10">
        <v>2054</v>
      </c>
      <c r="K181" s="41">
        <f t="shared" si="42"/>
        <v>2.7</v>
      </c>
      <c r="L181" s="10">
        <v>9459</v>
      </c>
      <c r="M181" s="10">
        <v>15567</v>
      </c>
      <c r="N181" s="10">
        <v>28633</v>
      </c>
      <c r="O181" s="10">
        <v>69428</v>
      </c>
      <c r="P181" s="41">
        <f t="shared" si="43"/>
        <v>142.47546537212307</v>
      </c>
      <c r="Q181" s="10">
        <f t="shared" si="52"/>
        <v>10172</v>
      </c>
      <c r="R181" s="10">
        <f t="shared" si="52"/>
        <v>16298</v>
      </c>
      <c r="S181" s="10">
        <f t="shared" si="52"/>
        <v>30633</v>
      </c>
      <c r="T181" s="10">
        <f t="shared" si="52"/>
        <v>71482</v>
      </c>
      <c r="U181" s="41">
        <f t="shared" si="44"/>
        <v>133.34965560016977</v>
      </c>
    </row>
    <row r="182" spans="1:21" x14ac:dyDescent="0.2">
      <c r="A182" s="16" t="s">
        <v>163</v>
      </c>
      <c r="B182" s="18">
        <v>44304</v>
      </c>
      <c r="C182" s="19">
        <v>49319</v>
      </c>
      <c r="D182" s="19">
        <v>125310</v>
      </c>
      <c r="E182" s="19">
        <v>251717</v>
      </c>
      <c r="F182" s="65">
        <f t="shared" si="41"/>
        <v>100.87542893623814</v>
      </c>
      <c r="G182" s="18">
        <v>7072</v>
      </c>
      <c r="H182" s="19">
        <v>14323</v>
      </c>
      <c r="I182" s="19">
        <v>19457</v>
      </c>
      <c r="J182" s="19">
        <v>39165</v>
      </c>
      <c r="K182" s="65">
        <f t="shared" si="42"/>
        <v>101.29002415583082</v>
      </c>
      <c r="L182" s="19">
        <v>39136</v>
      </c>
      <c r="M182" s="19">
        <v>35824</v>
      </c>
      <c r="N182" s="19">
        <v>108890</v>
      </c>
      <c r="O182" s="19">
        <v>213903</v>
      </c>
      <c r="P182" s="65">
        <f t="shared" si="43"/>
        <v>96.43952612728441</v>
      </c>
      <c r="Q182" s="19">
        <f t="shared" si="52"/>
        <v>46208</v>
      </c>
      <c r="R182" s="19">
        <f t="shared" si="52"/>
        <v>50147</v>
      </c>
      <c r="S182" s="19">
        <f t="shared" si="52"/>
        <v>128347</v>
      </c>
      <c r="T182" s="19">
        <f t="shared" si="52"/>
        <v>253068</v>
      </c>
      <c r="U182" s="65">
        <f t="shared" si="44"/>
        <v>97.17484631506774</v>
      </c>
    </row>
    <row r="183" spans="1:21" x14ac:dyDescent="0.2">
      <c r="A183" s="16" t="s">
        <v>172</v>
      </c>
      <c r="B183" s="20"/>
      <c r="C183" s="21"/>
      <c r="D183" s="21"/>
      <c r="E183" s="21"/>
      <c r="F183" s="64"/>
      <c r="G183" s="20"/>
      <c r="H183" s="21"/>
      <c r="I183" s="21"/>
      <c r="J183" s="21"/>
      <c r="K183" s="64"/>
      <c r="L183" s="21"/>
      <c r="M183" s="21"/>
      <c r="N183" s="21"/>
      <c r="O183" s="21"/>
      <c r="P183" s="64"/>
      <c r="Q183" s="21"/>
      <c r="R183" s="21"/>
      <c r="S183" s="21"/>
      <c r="T183" s="21"/>
      <c r="U183" s="64"/>
    </row>
    <row r="184" spans="1:21" x14ac:dyDescent="0.2">
      <c r="A184" s="17" t="s">
        <v>173</v>
      </c>
      <c r="B184" s="8">
        <v>592</v>
      </c>
      <c r="C184" s="10">
        <v>381</v>
      </c>
      <c r="D184" s="10">
        <v>1832</v>
      </c>
      <c r="E184" s="10">
        <v>1074</v>
      </c>
      <c r="F184" s="41">
        <f t="shared" si="41"/>
        <v>-41.375545851528386</v>
      </c>
      <c r="G184" s="8">
        <v>556</v>
      </c>
      <c r="H184" s="10">
        <v>366</v>
      </c>
      <c r="I184" s="10">
        <v>1682</v>
      </c>
      <c r="J184" s="10">
        <v>989</v>
      </c>
      <c r="K184" s="41">
        <f t="shared" si="42"/>
        <v>-41.200951248513675</v>
      </c>
      <c r="L184" s="10">
        <v>2</v>
      </c>
      <c r="M184" s="10">
        <v>0</v>
      </c>
      <c r="N184" s="10">
        <v>36</v>
      </c>
      <c r="O184" s="10">
        <v>33</v>
      </c>
      <c r="P184" s="41">
        <f t="shared" si="43"/>
        <v>-8.3333333333333321</v>
      </c>
      <c r="Q184" s="10">
        <f t="shared" ref="Q184:T187" si="53">G184+L184</f>
        <v>558</v>
      </c>
      <c r="R184" s="10">
        <f t="shared" si="53"/>
        <v>366</v>
      </c>
      <c r="S184" s="10">
        <f t="shared" si="53"/>
        <v>1718</v>
      </c>
      <c r="T184" s="10">
        <f t="shared" si="53"/>
        <v>1022</v>
      </c>
      <c r="U184" s="41">
        <f t="shared" si="44"/>
        <v>-40.512223515715952</v>
      </c>
    </row>
    <row r="185" spans="1:21" x14ac:dyDescent="0.2">
      <c r="A185" s="17" t="s">
        <v>174</v>
      </c>
      <c r="B185" s="8">
        <v>150</v>
      </c>
      <c r="C185" s="10">
        <v>350</v>
      </c>
      <c r="D185" s="10">
        <v>428</v>
      </c>
      <c r="E185" s="10">
        <v>1355</v>
      </c>
      <c r="F185" s="41">
        <f t="shared" si="41"/>
        <v>216.58878504672896</v>
      </c>
      <c r="G185" s="8">
        <v>0</v>
      </c>
      <c r="H185" s="10">
        <v>0</v>
      </c>
      <c r="I185" s="10">
        <v>0</v>
      </c>
      <c r="J185" s="10">
        <v>0</v>
      </c>
      <c r="K185" s="41" t="s">
        <v>306</v>
      </c>
      <c r="L185" s="10">
        <v>112</v>
      </c>
      <c r="M185" s="10">
        <v>462</v>
      </c>
      <c r="N185" s="10">
        <v>336</v>
      </c>
      <c r="O185" s="10">
        <v>1400</v>
      </c>
      <c r="P185" s="41">
        <f t="shared" si="43"/>
        <v>316.66666666666663</v>
      </c>
      <c r="Q185" s="10">
        <f t="shared" si="53"/>
        <v>112</v>
      </c>
      <c r="R185" s="10">
        <f t="shared" si="53"/>
        <v>462</v>
      </c>
      <c r="S185" s="10">
        <f t="shared" si="53"/>
        <v>336</v>
      </c>
      <c r="T185" s="10">
        <f t="shared" si="53"/>
        <v>1400</v>
      </c>
      <c r="U185" s="41">
        <f t="shared" si="44"/>
        <v>316.66666666666663</v>
      </c>
    </row>
    <row r="186" spans="1:21" x14ac:dyDescent="0.2">
      <c r="A186" s="17" t="s">
        <v>175</v>
      </c>
      <c r="B186" s="8">
        <v>0</v>
      </c>
      <c r="C186" s="10">
        <v>0</v>
      </c>
      <c r="D186" s="10">
        <v>0</v>
      </c>
      <c r="E186" s="10">
        <v>0</v>
      </c>
      <c r="F186" s="41" t="s">
        <v>306</v>
      </c>
      <c r="G186" s="8">
        <v>0</v>
      </c>
      <c r="H186" s="10">
        <v>0</v>
      </c>
      <c r="I186" s="10">
        <v>6</v>
      </c>
      <c r="J186" s="10">
        <v>0</v>
      </c>
      <c r="K186" s="41">
        <f t="shared" si="42"/>
        <v>-100</v>
      </c>
      <c r="L186" s="10">
        <v>0</v>
      </c>
      <c r="M186" s="10">
        <v>0</v>
      </c>
      <c r="N186" s="10">
        <v>0</v>
      </c>
      <c r="O186" s="10">
        <v>0</v>
      </c>
      <c r="P186" s="41" t="s">
        <v>306</v>
      </c>
      <c r="Q186" s="10">
        <f t="shared" si="53"/>
        <v>0</v>
      </c>
      <c r="R186" s="10">
        <f t="shared" si="53"/>
        <v>0</v>
      </c>
      <c r="S186" s="10">
        <f t="shared" si="53"/>
        <v>6</v>
      </c>
      <c r="T186" s="10">
        <f t="shared" si="53"/>
        <v>0</v>
      </c>
      <c r="U186" s="41">
        <f t="shared" si="44"/>
        <v>-100</v>
      </c>
    </row>
    <row r="187" spans="1:21" x14ac:dyDescent="0.2">
      <c r="A187" s="16" t="s">
        <v>164</v>
      </c>
      <c r="B187" s="18">
        <v>742</v>
      </c>
      <c r="C187" s="19">
        <v>731</v>
      </c>
      <c r="D187" s="19">
        <v>2260</v>
      </c>
      <c r="E187" s="19">
        <v>2429</v>
      </c>
      <c r="F187" s="65">
        <f t="shared" si="41"/>
        <v>7.4778761061946906</v>
      </c>
      <c r="G187" s="18">
        <v>556</v>
      </c>
      <c r="H187" s="19">
        <v>366</v>
      </c>
      <c r="I187" s="19">
        <v>1688</v>
      </c>
      <c r="J187" s="19">
        <v>989</v>
      </c>
      <c r="K187" s="65">
        <f t="shared" si="42"/>
        <v>-41.409952606635073</v>
      </c>
      <c r="L187" s="19">
        <v>114</v>
      </c>
      <c r="M187" s="19">
        <v>462</v>
      </c>
      <c r="N187" s="19">
        <v>372</v>
      </c>
      <c r="O187" s="19">
        <v>1433</v>
      </c>
      <c r="P187" s="65">
        <f t="shared" si="43"/>
        <v>285.21505376344084</v>
      </c>
      <c r="Q187" s="19">
        <f t="shared" si="53"/>
        <v>670</v>
      </c>
      <c r="R187" s="19">
        <f t="shared" si="53"/>
        <v>828</v>
      </c>
      <c r="S187" s="19">
        <f t="shared" si="53"/>
        <v>2060</v>
      </c>
      <c r="T187" s="19">
        <f t="shared" si="53"/>
        <v>2422</v>
      </c>
      <c r="U187" s="65">
        <f t="shared" si="44"/>
        <v>17.572815533980581</v>
      </c>
    </row>
    <row r="188" spans="1:21" x14ac:dyDescent="0.2">
      <c r="A188" s="16" t="s">
        <v>176</v>
      </c>
      <c r="B188" s="20"/>
      <c r="C188" s="21"/>
      <c r="D188" s="21"/>
      <c r="E188" s="21"/>
      <c r="F188" s="64"/>
      <c r="G188" s="20"/>
      <c r="H188" s="21"/>
      <c r="I188" s="21"/>
      <c r="J188" s="21"/>
      <c r="K188" s="64"/>
      <c r="L188" s="21"/>
      <c r="M188" s="21"/>
      <c r="N188" s="21"/>
      <c r="O188" s="21"/>
      <c r="P188" s="64"/>
      <c r="Q188" s="21"/>
      <c r="R188" s="21"/>
      <c r="S188" s="21"/>
      <c r="T188" s="21"/>
      <c r="U188" s="64"/>
    </row>
    <row r="189" spans="1:21" x14ac:dyDescent="0.2">
      <c r="A189" s="17" t="s">
        <v>177</v>
      </c>
      <c r="B189" s="8">
        <v>136</v>
      </c>
      <c r="C189" s="10">
        <v>948</v>
      </c>
      <c r="D189" s="10">
        <v>199</v>
      </c>
      <c r="E189" s="10">
        <v>2338</v>
      </c>
      <c r="F189" s="41">
        <f t="shared" si="41"/>
        <v>1074.8743718592964</v>
      </c>
      <c r="G189" s="8">
        <v>307</v>
      </c>
      <c r="H189" s="10">
        <v>1026</v>
      </c>
      <c r="I189" s="10">
        <v>442</v>
      </c>
      <c r="J189" s="10">
        <v>2511</v>
      </c>
      <c r="K189" s="41">
        <f t="shared" si="42"/>
        <v>468.09954751131227</v>
      </c>
      <c r="L189" s="10">
        <v>1</v>
      </c>
      <c r="M189" s="10">
        <v>0</v>
      </c>
      <c r="N189" s="10">
        <v>1</v>
      </c>
      <c r="O189" s="10">
        <v>2</v>
      </c>
      <c r="P189" s="41">
        <f t="shared" si="43"/>
        <v>100</v>
      </c>
      <c r="Q189" s="10">
        <f t="shared" ref="Q189:T191" si="54">G189+L189</f>
        <v>308</v>
      </c>
      <c r="R189" s="10">
        <f t="shared" si="54"/>
        <v>1026</v>
      </c>
      <c r="S189" s="10">
        <f t="shared" si="54"/>
        <v>443</v>
      </c>
      <c r="T189" s="10">
        <f t="shared" si="54"/>
        <v>2513</v>
      </c>
      <c r="U189" s="41">
        <f t="shared" si="44"/>
        <v>467.26862302483073</v>
      </c>
    </row>
    <row r="190" spans="1:21" x14ac:dyDescent="0.2">
      <c r="A190" s="16" t="s">
        <v>161</v>
      </c>
      <c r="B190" s="18">
        <v>136</v>
      </c>
      <c r="C190" s="19">
        <v>948</v>
      </c>
      <c r="D190" s="19">
        <v>199</v>
      </c>
      <c r="E190" s="19">
        <v>2338</v>
      </c>
      <c r="F190" s="65">
        <f t="shared" si="41"/>
        <v>1074.8743718592964</v>
      </c>
      <c r="G190" s="18">
        <v>307</v>
      </c>
      <c r="H190" s="19">
        <v>1026</v>
      </c>
      <c r="I190" s="19">
        <v>442</v>
      </c>
      <c r="J190" s="19">
        <v>2511</v>
      </c>
      <c r="K190" s="65">
        <f t="shared" si="42"/>
        <v>468.09954751131227</v>
      </c>
      <c r="L190" s="19">
        <v>1</v>
      </c>
      <c r="M190" s="19">
        <v>0</v>
      </c>
      <c r="N190" s="19">
        <v>1</v>
      </c>
      <c r="O190" s="19">
        <v>2</v>
      </c>
      <c r="P190" s="65">
        <f t="shared" si="43"/>
        <v>100</v>
      </c>
      <c r="Q190" s="19">
        <f t="shared" si="54"/>
        <v>308</v>
      </c>
      <c r="R190" s="19">
        <f t="shared" si="54"/>
        <v>1026</v>
      </c>
      <c r="S190" s="19">
        <f t="shared" si="54"/>
        <v>443</v>
      </c>
      <c r="T190" s="19">
        <f t="shared" si="54"/>
        <v>2513</v>
      </c>
      <c r="U190" s="65">
        <f t="shared" si="44"/>
        <v>467.26862302483073</v>
      </c>
    </row>
    <row r="191" spans="1:21" x14ac:dyDescent="0.2">
      <c r="A191" s="16" t="s">
        <v>178</v>
      </c>
      <c r="B191" s="18">
        <v>45182</v>
      </c>
      <c r="C191" s="19">
        <v>50998</v>
      </c>
      <c r="D191" s="19">
        <v>127769</v>
      </c>
      <c r="E191" s="19">
        <v>256484</v>
      </c>
      <c r="F191" s="65">
        <f t="shared" si="41"/>
        <v>100.7403986882577</v>
      </c>
      <c r="G191" s="18">
        <v>7935</v>
      </c>
      <c r="H191" s="19">
        <v>15715</v>
      </c>
      <c r="I191" s="19">
        <v>21587</v>
      </c>
      <c r="J191" s="19">
        <v>42665</v>
      </c>
      <c r="K191" s="65">
        <f t="shared" si="42"/>
        <v>97.642099411682963</v>
      </c>
      <c r="L191" s="19">
        <v>39251</v>
      </c>
      <c r="M191" s="19">
        <v>36286</v>
      </c>
      <c r="N191" s="19">
        <v>109263</v>
      </c>
      <c r="O191" s="19">
        <v>215338</v>
      </c>
      <c r="P191" s="65">
        <f t="shared" si="43"/>
        <v>97.082269386709129</v>
      </c>
      <c r="Q191" s="19">
        <f t="shared" si="54"/>
        <v>47186</v>
      </c>
      <c r="R191" s="19">
        <f t="shared" si="54"/>
        <v>52001</v>
      </c>
      <c r="S191" s="19">
        <f t="shared" si="54"/>
        <v>130850</v>
      </c>
      <c r="T191" s="19">
        <f t="shared" si="54"/>
        <v>258003</v>
      </c>
      <c r="U191" s="65">
        <f t="shared" si="44"/>
        <v>97.174627435995419</v>
      </c>
    </row>
    <row r="192" spans="1:21" x14ac:dyDescent="0.2">
      <c r="A192" s="16"/>
      <c r="B192" s="18"/>
      <c r="C192" s="19"/>
      <c r="D192" s="19"/>
      <c r="E192" s="19"/>
      <c r="F192" s="65"/>
      <c r="G192" s="18"/>
      <c r="H192" s="19"/>
      <c r="I192" s="19"/>
      <c r="J192" s="19"/>
      <c r="K192" s="65"/>
      <c r="L192" s="19"/>
      <c r="M192" s="19"/>
      <c r="N192" s="19"/>
      <c r="O192" s="19"/>
      <c r="P192" s="65"/>
      <c r="Q192" s="19"/>
      <c r="R192" s="19"/>
      <c r="S192" s="19"/>
      <c r="T192" s="19"/>
      <c r="U192" s="65"/>
    </row>
    <row r="193" spans="1:21" x14ac:dyDescent="0.2">
      <c r="A193" s="55" t="s">
        <v>331</v>
      </c>
      <c r="B193" s="18"/>
      <c r="C193" s="19"/>
      <c r="D193" s="19"/>
      <c r="E193" s="19"/>
      <c r="F193" s="65"/>
      <c r="G193" s="18"/>
      <c r="H193" s="19"/>
      <c r="I193" s="19"/>
      <c r="J193" s="19"/>
      <c r="K193" s="65"/>
      <c r="L193" s="19"/>
      <c r="M193" s="19"/>
      <c r="N193" s="19"/>
      <c r="O193" s="19"/>
      <c r="P193" s="65"/>
      <c r="Q193" s="19"/>
      <c r="R193" s="19"/>
      <c r="S193" s="19"/>
      <c r="T193" s="19"/>
      <c r="U193" s="65"/>
    </row>
    <row r="194" spans="1:21" x14ac:dyDescent="0.2">
      <c r="A194" s="17" t="s">
        <v>40</v>
      </c>
      <c r="B194" s="8">
        <v>678</v>
      </c>
      <c r="C194" s="10">
        <v>806</v>
      </c>
      <c r="D194" s="10">
        <v>2206</v>
      </c>
      <c r="E194" s="10">
        <v>2391</v>
      </c>
      <c r="F194" s="41">
        <f t="shared" si="41"/>
        <v>8.3862194016319123</v>
      </c>
      <c r="G194" s="8">
        <v>595</v>
      </c>
      <c r="H194" s="10">
        <v>637</v>
      </c>
      <c r="I194" s="10">
        <v>1758</v>
      </c>
      <c r="J194" s="10">
        <v>1862</v>
      </c>
      <c r="K194" s="41">
        <f t="shared" si="42"/>
        <v>5.9158134243458473</v>
      </c>
      <c r="L194" s="10">
        <v>75</v>
      </c>
      <c r="M194" s="10">
        <v>171</v>
      </c>
      <c r="N194" s="10">
        <v>427</v>
      </c>
      <c r="O194" s="10">
        <v>375</v>
      </c>
      <c r="P194" s="41">
        <f t="shared" si="43"/>
        <v>-12.177985948477751</v>
      </c>
      <c r="Q194" s="10">
        <f t="shared" ref="Q194:T201" si="55">G194+L194</f>
        <v>670</v>
      </c>
      <c r="R194" s="10">
        <f t="shared" si="55"/>
        <v>808</v>
      </c>
      <c r="S194" s="10">
        <f t="shared" si="55"/>
        <v>2185</v>
      </c>
      <c r="T194" s="10">
        <f t="shared" si="55"/>
        <v>2237</v>
      </c>
      <c r="U194" s="41">
        <f t="shared" si="44"/>
        <v>2.3798627002288328</v>
      </c>
    </row>
    <row r="195" spans="1:21" x14ac:dyDescent="0.2">
      <c r="A195" s="17" t="s">
        <v>41</v>
      </c>
      <c r="B195" s="8">
        <v>31117</v>
      </c>
      <c r="C195" s="10">
        <v>31178</v>
      </c>
      <c r="D195" s="10">
        <v>84286</v>
      </c>
      <c r="E195" s="10">
        <v>163386</v>
      </c>
      <c r="F195" s="41">
        <f t="shared" si="41"/>
        <v>93.847139501222031</v>
      </c>
      <c r="G195" s="8">
        <v>5064</v>
      </c>
      <c r="H195" s="10">
        <v>11658</v>
      </c>
      <c r="I195" s="10">
        <v>13045</v>
      </c>
      <c r="J195" s="10">
        <v>31385</v>
      </c>
      <c r="K195" s="41">
        <f t="shared" si="42"/>
        <v>140.59026446914527</v>
      </c>
      <c r="L195" s="10">
        <v>27160</v>
      </c>
      <c r="M195" s="10">
        <v>19048</v>
      </c>
      <c r="N195" s="10">
        <v>75202</v>
      </c>
      <c r="O195" s="10">
        <v>134591</v>
      </c>
      <c r="P195" s="41">
        <f t="shared" si="43"/>
        <v>78.972633706550354</v>
      </c>
      <c r="Q195" s="10">
        <f t="shared" si="55"/>
        <v>32224</v>
      </c>
      <c r="R195" s="10">
        <f t="shared" si="55"/>
        <v>30706</v>
      </c>
      <c r="S195" s="10">
        <f t="shared" si="55"/>
        <v>88247</v>
      </c>
      <c r="T195" s="10">
        <f t="shared" si="55"/>
        <v>165976</v>
      </c>
      <c r="U195" s="41">
        <f t="shared" si="44"/>
        <v>88.081181229956826</v>
      </c>
    </row>
    <row r="196" spans="1:21" x14ac:dyDescent="0.2">
      <c r="A196" s="17" t="s">
        <v>22</v>
      </c>
      <c r="B196" s="8">
        <v>150</v>
      </c>
      <c r="C196" s="10">
        <v>350</v>
      </c>
      <c r="D196" s="10">
        <v>428</v>
      </c>
      <c r="E196" s="10">
        <v>1355</v>
      </c>
      <c r="F196" s="41">
        <f t="shared" si="41"/>
        <v>216.58878504672896</v>
      </c>
      <c r="G196" s="8">
        <v>0</v>
      </c>
      <c r="H196" s="10">
        <v>0</v>
      </c>
      <c r="I196" s="10">
        <v>0</v>
      </c>
      <c r="J196" s="10">
        <v>0</v>
      </c>
      <c r="K196" s="41" t="s">
        <v>306</v>
      </c>
      <c r="L196" s="10">
        <v>112</v>
      </c>
      <c r="M196" s="10">
        <v>462</v>
      </c>
      <c r="N196" s="10">
        <v>336</v>
      </c>
      <c r="O196" s="10">
        <v>1400</v>
      </c>
      <c r="P196" s="41">
        <f t="shared" si="43"/>
        <v>316.66666666666663</v>
      </c>
      <c r="Q196" s="10">
        <f t="shared" si="55"/>
        <v>112</v>
      </c>
      <c r="R196" s="10">
        <f t="shared" si="55"/>
        <v>462</v>
      </c>
      <c r="S196" s="10">
        <f t="shared" si="55"/>
        <v>336</v>
      </c>
      <c r="T196" s="10">
        <f t="shared" si="55"/>
        <v>1400</v>
      </c>
      <c r="U196" s="41">
        <f t="shared" si="44"/>
        <v>316.66666666666663</v>
      </c>
    </row>
    <row r="197" spans="1:21" x14ac:dyDescent="0.2">
      <c r="A197" s="17" t="s">
        <v>29</v>
      </c>
      <c r="B197" s="8">
        <v>184</v>
      </c>
      <c r="C197" s="10">
        <v>972</v>
      </c>
      <c r="D197" s="10">
        <v>271</v>
      </c>
      <c r="E197" s="10">
        <v>4327</v>
      </c>
      <c r="F197" s="41">
        <f t="shared" si="41"/>
        <v>1496.6789667896678</v>
      </c>
      <c r="G197" s="8">
        <v>307</v>
      </c>
      <c r="H197" s="10">
        <v>1382</v>
      </c>
      <c r="I197" s="10">
        <v>442</v>
      </c>
      <c r="J197" s="10">
        <v>3881</v>
      </c>
      <c r="K197" s="41">
        <f t="shared" si="42"/>
        <v>778.05429864253392</v>
      </c>
      <c r="L197" s="10">
        <v>49</v>
      </c>
      <c r="M197" s="10">
        <v>0</v>
      </c>
      <c r="N197" s="10">
        <v>81</v>
      </c>
      <c r="O197" s="10">
        <v>122</v>
      </c>
      <c r="P197" s="41">
        <f t="shared" si="43"/>
        <v>50.617283950617285</v>
      </c>
      <c r="Q197" s="10">
        <f t="shared" si="55"/>
        <v>356</v>
      </c>
      <c r="R197" s="10">
        <f t="shared" si="55"/>
        <v>1382</v>
      </c>
      <c r="S197" s="10">
        <f t="shared" si="55"/>
        <v>523</v>
      </c>
      <c r="T197" s="10">
        <f t="shared" si="55"/>
        <v>4003</v>
      </c>
      <c r="U197" s="41">
        <f t="shared" si="44"/>
        <v>665.39196940726583</v>
      </c>
    </row>
    <row r="198" spans="1:21" x14ac:dyDescent="0.2">
      <c r="A198" s="17" t="s">
        <v>39</v>
      </c>
      <c r="B198" s="8">
        <v>2961</v>
      </c>
      <c r="C198" s="10">
        <v>2204</v>
      </c>
      <c r="D198" s="10">
        <v>10459</v>
      </c>
      <c r="E198" s="10">
        <v>13041</v>
      </c>
      <c r="F198" s="41">
        <f t="shared" si="41"/>
        <v>24.686872549956977</v>
      </c>
      <c r="G198" s="8">
        <v>1256</v>
      </c>
      <c r="H198" s="10">
        <v>1307</v>
      </c>
      <c r="I198" s="10">
        <v>4336</v>
      </c>
      <c r="J198" s="10">
        <v>3483</v>
      </c>
      <c r="K198" s="41">
        <f t="shared" si="42"/>
        <v>-19.672509225092252</v>
      </c>
      <c r="L198" s="10">
        <v>2396</v>
      </c>
      <c r="M198" s="10">
        <v>1038</v>
      </c>
      <c r="N198" s="10">
        <v>4584</v>
      </c>
      <c r="O198" s="10">
        <v>9422</v>
      </c>
      <c r="P198" s="41">
        <f t="shared" si="43"/>
        <v>105.54101221640488</v>
      </c>
      <c r="Q198" s="10">
        <f t="shared" si="55"/>
        <v>3652</v>
      </c>
      <c r="R198" s="10">
        <f t="shared" si="55"/>
        <v>2345</v>
      </c>
      <c r="S198" s="10">
        <f t="shared" si="55"/>
        <v>8920</v>
      </c>
      <c r="T198" s="10">
        <f t="shared" si="55"/>
        <v>12905</v>
      </c>
      <c r="U198" s="41">
        <f t="shared" si="44"/>
        <v>44.674887892376681</v>
      </c>
    </row>
    <row r="199" spans="1:21" x14ac:dyDescent="0.2">
      <c r="A199" s="17" t="s">
        <v>42</v>
      </c>
      <c r="B199" s="8">
        <v>0</v>
      </c>
      <c r="C199" s="10">
        <v>0</v>
      </c>
      <c r="D199" s="10">
        <v>0</v>
      </c>
      <c r="E199" s="10">
        <v>0</v>
      </c>
      <c r="F199" s="41" t="s">
        <v>306</v>
      </c>
      <c r="G199" s="8">
        <v>0</v>
      </c>
      <c r="H199" s="10">
        <v>0</v>
      </c>
      <c r="I199" s="10">
        <v>6</v>
      </c>
      <c r="J199" s="10">
        <v>0</v>
      </c>
      <c r="K199" s="41">
        <f t="shared" si="42"/>
        <v>-100</v>
      </c>
      <c r="L199" s="10">
        <v>0</v>
      </c>
      <c r="M199" s="10">
        <v>0</v>
      </c>
      <c r="N199" s="10">
        <v>0</v>
      </c>
      <c r="O199" s="10">
        <v>0</v>
      </c>
      <c r="P199" s="41" t="s">
        <v>306</v>
      </c>
      <c r="Q199" s="10">
        <f t="shared" si="55"/>
        <v>0</v>
      </c>
      <c r="R199" s="10">
        <f t="shared" si="55"/>
        <v>0</v>
      </c>
      <c r="S199" s="10">
        <f t="shared" si="55"/>
        <v>6</v>
      </c>
      <c r="T199" s="10">
        <f t="shared" si="55"/>
        <v>0</v>
      </c>
      <c r="U199" s="41">
        <f t="shared" si="44"/>
        <v>-100</v>
      </c>
    </row>
    <row r="200" spans="1:21" x14ac:dyDescent="0.2">
      <c r="A200" s="17" t="s">
        <v>43</v>
      </c>
      <c r="B200" s="8">
        <v>10092</v>
      </c>
      <c r="C200" s="10">
        <v>15488</v>
      </c>
      <c r="D200" s="10">
        <v>30119</v>
      </c>
      <c r="E200" s="10">
        <v>71984</v>
      </c>
      <c r="F200" s="41">
        <f t="shared" si="41"/>
        <v>138.99863873302567</v>
      </c>
      <c r="G200" s="8">
        <v>713</v>
      </c>
      <c r="H200" s="10">
        <v>731</v>
      </c>
      <c r="I200" s="10">
        <v>2000</v>
      </c>
      <c r="J200" s="10">
        <v>2054</v>
      </c>
      <c r="K200" s="41">
        <f t="shared" si="42"/>
        <v>2.7</v>
      </c>
      <c r="L200" s="10">
        <v>9459</v>
      </c>
      <c r="M200" s="10">
        <v>15567</v>
      </c>
      <c r="N200" s="10">
        <v>28633</v>
      </c>
      <c r="O200" s="10">
        <v>69428</v>
      </c>
      <c r="P200" s="41">
        <f t="shared" si="43"/>
        <v>142.47546537212307</v>
      </c>
      <c r="Q200" s="10">
        <f t="shared" si="55"/>
        <v>10172</v>
      </c>
      <c r="R200" s="10">
        <f t="shared" si="55"/>
        <v>16298</v>
      </c>
      <c r="S200" s="10">
        <f t="shared" si="55"/>
        <v>30633</v>
      </c>
      <c r="T200" s="10">
        <f t="shared" si="55"/>
        <v>71482</v>
      </c>
      <c r="U200" s="41">
        <f t="shared" si="44"/>
        <v>133.34965560016977</v>
      </c>
    </row>
    <row r="201" spans="1:21" x14ac:dyDescent="0.2">
      <c r="A201" s="16" t="s">
        <v>58</v>
      </c>
      <c r="B201" s="18">
        <v>45182</v>
      </c>
      <c r="C201" s="19">
        <v>50998</v>
      </c>
      <c r="D201" s="19">
        <v>127769</v>
      </c>
      <c r="E201" s="19">
        <v>256484</v>
      </c>
      <c r="F201" s="65">
        <f t="shared" si="41"/>
        <v>100.7403986882577</v>
      </c>
      <c r="G201" s="18">
        <v>7935</v>
      </c>
      <c r="H201" s="19">
        <v>15715</v>
      </c>
      <c r="I201" s="19">
        <v>21587</v>
      </c>
      <c r="J201" s="19">
        <v>42665</v>
      </c>
      <c r="K201" s="65">
        <f t="shared" si="42"/>
        <v>97.642099411682963</v>
      </c>
      <c r="L201" s="19">
        <v>39251</v>
      </c>
      <c r="M201" s="19">
        <v>36286</v>
      </c>
      <c r="N201" s="19">
        <v>109263</v>
      </c>
      <c r="O201" s="19">
        <v>215338</v>
      </c>
      <c r="P201" s="65">
        <f t="shared" si="43"/>
        <v>97.082269386709129</v>
      </c>
      <c r="Q201" s="19">
        <f t="shared" si="55"/>
        <v>47186</v>
      </c>
      <c r="R201" s="19">
        <f t="shared" si="55"/>
        <v>52001</v>
      </c>
      <c r="S201" s="19">
        <f t="shared" si="55"/>
        <v>130850</v>
      </c>
      <c r="T201" s="19">
        <f t="shared" si="55"/>
        <v>258003</v>
      </c>
      <c r="U201" s="65">
        <f t="shared" si="44"/>
        <v>97.174627435995419</v>
      </c>
    </row>
    <row r="202" spans="1:21" x14ac:dyDescent="0.2">
      <c r="A202" s="16"/>
      <c r="B202" s="18"/>
      <c r="C202" s="19"/>
      <c r="D202" s="19"/>
      <c r="E202" s="19"/>
      <c r="F202" s="65"/>
      <c r="G202" s="18"/>
      <c r="H202" s="19"/>
      <c r="I202" s="19"/>
      <c r="J202" s="19"/>
      <c r="K202" s="65"/>
      <c r="L202" s="19"/>
      <c r="M202" s="19"/>
      <c r="N202" s="19"/>
      <c r="O202" s="19"/>
      <c r="P202" s="65"/>
      <c r="Q202" s="19"/>
      <c r="R202" s="19"/>
      <c r="S202" s="19"/>
      <c r="T202" s="19"/>
      <c r="U202" s="65"/>
    </row>
    <row r="203" spans="1:21" x14ac:dyDescent="0.2">
      <c r="A203" s="16" t="s">
        <v>59</v>
      </c>
      <c r="B203" s="20"/>
      <c r="C203" s="21"/>
      <c r="D203" s="21"/>
      <c r="E203" s="21"/>
      <c r="F203" s="64"/>
      <c r="G203" s="20"/>
      <c r="H203" s="21"/>
      <c r="I203" s="21"/>
      <c r="J203" s="21"/>
      <c r="K203" s="64"/>
      <c r="L203" s="21"/>
      <c r="M203" s="21"/>
      <c r="N203" s="21"/>
      <c r="O203" s="21"/>
      <c r="P203" s="64"/>
      <c r="Q203" s="21"/>
      <c r="R203" s="21"/>
      <c r="S203" s="21"/>
      <c r="T203" s="21"/>
      <c r="U203" s="64"/>
    </row>
    <row r="204" spans="1:21" x14ac:dyDescent="0.2">
      <c r="A204" s="16" t="s">
        <v>179</v>
      </c>
      <c r="B204" s="20"/>
      <c r="C204" s="21"/>
      <c r="D204" s="21"/>
      <c r="E204" s="21"/>
      <c r="F204" s="64"/>
      <c r="G204" s="20"/>
      <c r="H204" s="21"/>
      <c r="I204" s="21"/>
      <c r="J204" s="21"/>
      <c r="K204" s="64"/>
      <c r="L204" s="21"/>
      <c r="M204" s="21"/>
      <c r="N204" s="21"/>
      <c r="O204" s="21"/>
      <c r="P204" s="64"/>
      <c r="Q204" s="21"/>
      <c r="R204" s="21"/>
      <c r="S204" s="21"/>
      <c r="T204" s="21"/>
      <c r="U204" s="64"/>
    </row>
    <row r="205" spans="1:21" x14ac:dyDescent="0.2">
      <c r="A205" s="17" t="s">
        <v>180</v>
      </c>
      <c r="B205" s="8">
        <v>580</v>
      </c>
      <c r="C205" s="10">
        <v>722</v>
      </c>
      <c r="D205" s="10">
        <v>1949</v>
      </c>
      <c r="E205" s="10">
        <v>2316</v>
      </c>
      <c r="F205" s="41">
        <f t="shared" ref="F205:F267" si="56">(E205-D205)/D205*100</f>
        <v>18.83016931759877</v>
      </c>
      <c r="G205" s="8">
        <v>626</v>
      </c>
      <c r="H205" s="10">
        <v>585</v>
      </c>
      <c r="I205" s="10">
        <v>1821</v>
      </c>
      <c r="J205" s="10">
        <v>2152</v>
      </c>
      <c r="K205" s="41">
        <f t="shared" ref="K205:K267" si="57">(J205-I205)/I205*100</f>
        <v>18.176825919824271</v>
      </c>
      <c r="L205" s="10">
        <v>15</v>
      </c>
      <c r="M205" s="10">
        <v>18</v>
      </c>
      <c r="N205" s="10">
        <v>23</v>
      </c>
      <c r="O205" s="10">
        <v>66</v>
      </c>
      <c r="P205" s="41">
        <f t="shared" ref="P205:P267" si="58">(O205-N205)/N205*100</f>
        <v>186.95652173913044</v>
      </c>
      <c r="Q205" s="10">
        <f t="shared" ref="Q205:T211" si="59">G205+L205</f>
        <v>641</v>
      </c>
      <c r="R205" s="10">
        <f t="shared" si="59"/>
        <v>603</v>
      </c>
      <c r="S205" s="10">
        <f t="shared" si="59"/>
        <v>1844</v>
      </c>
      <c r="T205" s="10">
        <f t="shared" si="59"/>
        <v>2218</v>
      </c>
      <c r="U205" s="41">
        <f t="shared" ref="U205:U267" si="60">(T205-S205)/S205*100</f>
        <v>20.281995661605208</v>
      </c>
    </row>
    <row r="206" spans="1:21" x14ac:dyDescent="0.2">
      <c r="A206" s="17" t="s">
        <v>181</v>
      </c>
      <c r="B206" s="8">
        <v>3126</v>
      </c>
      <c r="C206" s="10">
        <v>3281</v>
      </c>
      <c r="D206" s="10">
        <v>6758</v>
      </c>
      <c r="E206" s="10">
        <v>11458</v>
      </c>
      <c r="F206" s="41">
        <f t="shared" si="56"/>
        <v>69.547203314590107</v>
      </c>
      <c r="G206" s="8">
        <v>2595</v>
      </c>
      <c r="H206" s="10">
        <v>2963</v>
      </c>
      <c r="I206" s="10">
        <v>6425</v>
      </c>
      <c r="J206" s="10">
        <v>8860</v>
      </c>
      <c r="K206" s="41">
        <f t="shared" si="57"/>
        <v>37.898832684824903</v>
      </c>
      <c r="L206" s="10">
        <v>40</v>
      </c>
      <c r="M206" s="10">
        <v>544</v>
      </c>
      <c r="N206" s="10">
        <v>165</v>
      </c>
      <c r="O206" s="10">
        <v>2580</v>
      </c>
      <c r="P206" s="41">
        <f t="shared" si="58"/>
        <v>1463.6363636363637</v>
      </c>
      <c r="Q206" s="10">
        <f t="shared" si="59"/>
        <v>2635</v>
      </c>
      <c r="R206" s="10">
        <f t="shared" si="59"/>
        <v>3507</v>
      </c>
      <c r="S206" s="10">
        <f t="shared" si="59"/>
        <v>6590</v>
      </c>
      <c r="T206" s="10">
        <f t="shared" si="59"/>
        <v>11440</v>
      </c>
      <c r="U206" s="41">
        <f t="shared" si="60"/>
        <v>73.596358118361152</v>
      </c>
    </row>
    <row r="207" spans="1:21" x14ac:dyDescent="0.2">
      <c r="A207" s="17" t="s">
        <v>177</v>
      </c>
      <c r="B207" s="8">
        <v>0</v>
      </c>
      <c r="C207" s="10">
        <v>1169</v>
      </c>
      <c r="D207" s="10">
        <v>84</v>
      </c>
      <c r="E207" s="10">
        <v>4755</v>
      </c>
      <c r="F207" s="41">
        <f t="shared" si="56"/>
        <v>5560.7142857142853</v>
      </c>
      <c r="G207" s="8">
        <v>0</v>
      </c>
      <c r="H207" s="10">
        <v>1209</v>
      </c>
      <c r="I207" s="10">
        <v>0</v>
      </c>
      <c r="J207" s="10">
        <v>3923</v>
      </c>
      <c r="K207" s="41" t="s">
        <v>306</v>
      </c>
      <c r="L207" s="10">
        <v>0</v>
      </c>
      <c r="M207" s="10">
        <v>0</v>
      </c>
      <c r="N207" s="10">
        <v>34</v>
      </c>
      <c r="O207" s="10">
        <v>22</v>
      </c>
      <c r="P207" s="41">
        <f t="shared" si="58"/>
        <v>-35.294117647058826</v>
      </c>
      <c r="Q207" s="10">
        <f t="shared" si="59"/>
        <v>0</v>
      </c>
      <c r="R207" s="10">
        <f t="shared" si="59"/>
        <v>1209</v>
      </c>
      <c r="S207" s="10">
        <f t="shared" si="59"/>
        <v>34</v>
      </c>
      <c r="T207" s="10">
        <f t="shared" si="59"/>
        <v>3945</v>
      </c>
      <c r="U207" s="41">
        <f t="shared" si="60"/>
        <v>11502.941176470589</v>
      </c>
    </row>
    <row r="208" spans="1:21" x14ac:dyDescent="0.2">
      <c r="A208" s="17" t="s">
        <v>182</v>
      </c>
      <c r="B208" s="8">
        <v>3290</v>
      </c>
      <c r="C208" s="10">
        <v>3689</v>
      </c>
      <c r="D208" s="10">
        <v>11417</v>
      </c>
      <c r="E208" s="10">
        <v>9993</v>
      </c>
      <c r="F208" s="41">
        <f t="shared" si="56"/>
        <v>-12.472628536393097</v>
      </c>
      <c r="G208" s="8">
        <v>3378</v>
      </c>
      <c r="H208" s="10">
        <v>2701</v>
      </c>
      <c r="I208" s="10">
        <v>10189</v>
      </c>
      <c r="J208" s="10">
        <v>7837</v>
      </c>
      <c r="K208" s="41">
        <f t="shared" si="57"/>
        <v>-23.083717734812051</v>
      </c>
      <c r="L208" s="10">
        <v>330</v>
      </c>
      <c r="M208" s="10">
        <v>21</v>
      </c>
      <c r="N208" s="10">
        <v>677</v>
      </c>
      <c r="O208" s="10">
        <v>1442</v>
      </c>
      <c r="P208" s="41">
        <f t="shared" si="58"/>
        <v>112.99852289512555</v>
      </c>
      <c r="Q208" s="10">
        <f t="shared" si="59"/>
        <v>3708</v>
      </c>
      <c r="R208" s="10">
        <f t="shared" si="59"/>
        <v>2722</v>
      </c>
      <c r="S208" s="10">
        <f t="shared" si="59"/>
        <v>10866</v>
      </c>
      <c r="T208" s="10">
        <f t="shared" si="59"/>
        <v>9279</v>
      </c>
      <c r="U208" s="41">
        <f t="shared" si="60"/>
        <v>-14.605190502484817</v>
      </c>
    </row>
    <row r="209" spans="1:21" x14ac:dyDescent="0.2">
      <c r="A209" s="17" t="s">
        <v>183</v>
      </c>
      <c r="B209" s="8">
        <v>0</v>
      </c>
      <c r="C209" s="10">
        <v>249</v>
      </c>
      <c r="D209" s="10">
        <v>0</v>
      </c>
      <c r="E209" s="10">
        <v>249</v>
      </c>
      <c r="F209" s="41" t="s">
        <v>306</v>
      </c>
      <c r="G209" s="8">
        <v>0</v>
      </c>
      <c r="H209" s="10">
        <v>37</v>
      </c>
      <c r="I209" s="10">
        <v>0</v>
      </c>
      <c r="J209" s="10">
        <v>37</v>
      </c>
      <c r="K209" s="41" t="s">
        <v>306</v>
      </c>
      <c r="L209" s="10">
        <v>0</v>
      </c>
      <c r="M209" s="10">
        <v>46</v>
      </c>
      <c r="N209" s="10">
        <v>0</v>
      </c>
      <c r="O209" s="10">
        <v>46</v>
      </c>
      <c r="P209" s="41" t="s">
        <v>306</v>
      </c>
      <c r="Q209" s="10">
        <f t="shared" si="59"/>
        <v>0</v>
      </c>
      <c r="R209" s="10">
        <f t="shared" si="59"/>
        <v>83</v>
      </c>
      <c r="S209" s="10">
        <f t="shared" si="59"/>
        <v>0</v>
      </c>
      <c r="T209" s="10">
        <f t="shared" si="59"/>
        <v>83</v>
      </c>
      <c r="U209" s="41" t="s">
        <v>306</v>
      </c>
    </row>
    <row r="210" spans="1:21" x14ac:dyDescent="0.2">
      <c r="A210" s="16" t="s">
        <v>184</v>
      </c>
      <c r="B210" s="18">
        <v>6996</v>
      </c>
      <c r="C210" s="19">
        <v>9110</v>
      </c>
      <c r="D210" s="19">
        <v>20208</v>
      </c>
      <c r="E210" s="19">
        <v>28771</v>
      </c>
      <c r="F210" s="65">
        <f t="shared" si="56"/>
        <v>42.374307205067304</v>
      </c>
      <c r="G210" s="18">
        <v>6599</v>
      </c>
      <c r="H210" s="19">
        <v>7495</v>
      </c>
      <c r="I210" s="19">
        <v>18435</v>
      </c>
      <c r="J210" s="19">
        <v>22809</v>
      </c>
      <c r="K210" s="65">
        <f t="shared" si="57"/>
        <v>23.726606997558992</v>
      </c>
      <c r="L210" s="19">
        <v>385</v>
      </c>
      <c r="M210" s="19">
        <v>629</v>
      </c>
      <c r="N210" s="19">
        <v>899</v>
      </c>
      <c r="O210" s="19">
        <v>4156</v>
      </c>
      <c r="P210" s="65">
        <f t="shared" si="58"/>
        <v>362.29143492769742</v>
      </c>
      <c r="Q210" s="19">
        <f t="shared" si="59"/>
        <v>6984</v>
      </c>
      <c r="R210" s="19">
        <f t="shared" si="59"/>
        <v>8124</v>
      </c>
      <c r="S210" s="19">
        <f t="shared" si="59"/>
        <v>19334</v>
      </c>
      <c r="T210" s="19">
        <f t="shared" si="59"/>
        <v>26965</v>
      </c>
      <c r="U210" s="65">
        <f t="shared" si="60"/>
        <v>39.469328643839866</v>
      </c>
    </row>
    <row r="211" spans="1:21" x14ac:dyDescent="0.2">
      <c r="A211" s="16" t="s">
        <v>185</v>
      </c>
      <c r="B211" s="18">
        <v>52178</v>
      </c>
      <c r="C211" s="19">
        <v>60108</v>
      </c>
      <c r="D211" s="19">
        <v>147977</v>
      </c>
      <c r="E211" s="19">
        <v>285255</v>
      </c>
      <c r="F211" s="65">
        <f t="shared" si="56"/>
        <v>92.769822337255121</v>
      </c>
      <c r="G211" s="18">
        <v>14534</v>
      </c>
      <c r="H211" s="19">
        <v>23210</v>
      </c>
      <c r="I211" s="19">
        <v>40022</v>
      </c>
      <c r="J211" s="19">
        <v>65474</v>
      </c>
      <c r="K211" s="65">
        <f t="shared" si="57"/>
        <v>63.595022737494375</v>
      </c>
      <c r="L211" s="19">
        <v>39636</v>
      </c>
      <c r="M211" s="19">
        <v>36915</v>
      </c>
      <c r="N211" s="19">
        <v>110162</v>
      </c>
      <c r="O211" s="19">
        <v>219494</v>
      </c>
      <c r="P211" s="65">
        <f t="shared" si="58"/>
        <v>99.246564150977662</v>
      </c>
      <c r="Q211" s="19">
        <f t="shared" si="59"/>
        <v>54170</v>
      </c>
      <c r="R211" s="19">
        <f t="shared" si="59"/>
        <v>60125</v>
      </c>
      <c r="S211" s="19">
        <f t="shared" si="59"/>
        <v>150184</v>
      </c>
      <c r="T211" s="19">
        <f t="shared" si="59"/>
        <v>284968</v>
      </c>
      <c r="U211" s="65">
        <f t="shared" si="60"/>
        <v>89.745911681670492</v>
      </c>
    </row>
    <row r="212" spans="1:21" x14ac:dyDescent="0.2">
      <c r="A212" s="16"/>
      <c r="B212" s="18"/>
      <c r="C212" s="19"/>
      <c r="D212" s="19"/>
      <c r="E212" s="19"/>
      <c r="F212" s="65"/>
      <c r="G212" s="18"/>
      <c r="H212" s="19"/>
      <c r="I212" s="19"/>
      <c r="J212" s="19"/>
      <c r="K212" s="65"/>
      <c r="L212" s="19"/>
      <c r="M212" s="19"/>
      <c r="N212" s="19"/>
      <c r="O212" s="19"/>
      <c r="P212" s="65"/>
      <c r="Q212" s="19"/>
      <c r="R212" s="19"/>
      <c r="S212" s="19"/>
      <c r="T212" s="19"/>
      <c r="U212" s="65"/>
    </row>
    <row r="213" spans="1:21" x14ac:dyDescent="0.2">
      <c r="A213" s="55" t="s">
        <v>331</v>
      </c>
      <c r="B213" s="18"/>
      <c r="C213" s="19"/>
      <c r="D213" s="19"/>
      <c r="E213" s="19"/>
      <c r="F213" s="65"/>
      <c r="G213" s="18"/>
      <c r="H213" s="19"/>
      <c r="I213" s="19"/>
      <c r="J213" s="19"/>
      <c r="K213" s="65"/>
      <c r="L213" s="19"/>
      <c r="M213" s="19"/>
      <c r="N213" s="19"/>
      <c r="O213" s="19"/>
      <c r="P213" s="65"/>
      <c r="Q213" s="19"/>
      <c r="R213" s="19"/>
      <c r="S213" s="19"/>
      <c r="T213" s="19"/>
      <c r="U213" s="65"/>
    </row>
    <row r="214" spans="1:21" x14ac:dyDescent="0.2">
      <c r="A214" s="17" t="s">
        <v>40</v>
      </c>
      <c r="B214" s="8">
        <v>580</v>
      </c>
      <c r="C214" s="10">
        <v>722</v>
      </c>
      <c r="D214" s="10">
        <v>1949</v>
      </c>
      <c r="E214" s="10">
        <v>2316</v>
      </c>
      <c r="F214" s="41">
        <f t="shared" si="56"/>
        <v>18.83016931759877</v>
      </c>
      <c r="G214" s="8">
        <v>626</v>
      </c>
      <c r="H214" s="10">
        <v>585</v>
      </c>
      <c r="I214" s="10">
        <v>1821</v>
      </c>
      <c r="J214" s="10">
        <v>2152</v>
      </c>
      <c r="K214" s="41">
        <f t="shared" si="57"/>
        <v>18.176825919824271</v>
      </c>
      <c r="L214" s="10">
        <v>15</v>
      </c>
      <c r="M214" s="10">
        <v>18</v>
      </c>
      <c r="N214" s="10">
        <v>23</v>
      </c>
      <c r="O214" s="10">
        <v>66</v>
      </c>
      <c r="P214" s="41">
        <f t="shared" si="58"/>
        <v>186.95652173913044</v>
      </c>
      <c r="Q214" s="10">
        <f t="shared" ref="Q214:T220" si="61">G214+L214</f>
        <v>641</v>
      </c>
      <c r="R214" s="10">
        <f t="shared" si="61"/>
        <v>603</v>
      </c>
      <c r="S214" s="10">
        <f t="shared" si="61"/>
        <v>1844</v>
      </c>
      <c r="T214" s="10">
        <f t="shared" si="61"/>
        <v>2218</v>
      </c>
      <c r="U214" s="41">
        <f t="shared" si="60"/>
        <v>20.281995661605208</v>
      </c>
    </row>
    <row r="215" spans="1:21" x14ac:dyDescent="0.2">
      <c r="A215" s="17" t="s">
        <v>41</v>
      </c>
      <c r="B215" s="8">
        <v>3126</v>
      </c>
      <c r="C215" s="10">
        <v>3281</v>
      </c>
      <c r="D215" s="10">
        <v>6758</v>
      </c>
      <c r="E215" s="10">
        <v>11458</v>
      </c>
      <c r="F215" s="41">
        <f t="shared" si="56"/>
        <v>69.547203314590107</v>
      </c>
      <c r="G215" s="8">
        <v>2595</v>
      </c>
      <c r="H215" s="10">
        <v>2963</v>
      </c>
      <c r="I215" s="10">
        <v>6425</v>
      </c>
      <c r="J215" s="10">
        <v>8860</v>
      </c>
      <c r="K215" s="41">
        <f t="shared" si="57"/>
        <v>37.898832684824903</v>
      </c>
      <c r="L215" s="10">
        <v>40</v>
      </c>
      <c r="M215" s="10">
        <v>544</v>
      </c>
      <c r="N215" s="10">
        <v>165</v>
      </c>
      <c r="O215" s="10">
        <v>2580</v>
      </c>
      <c r="P215" s="41">
        <f t="shared" si="58"/>
        <v>1463.6363636363637</v>
      </c>
      <c r="Q215" s="10">
        <f t="shared" si="61"/>
        <v>2635</v>
      </c>
      <c r="R215" s="10">
        <f t="shared" si="61"/>
        <v>3507</v>
      </c>
      <c r="S215" s="10">
        <f t="shared" si="61"/>
        <v>6590</v>
      </c>
      <c r="T215" s="10">
        <f t="shared" si="61"/>
        <v>11440</v>
      </c>
      <c r="U215" s="41">
        <f t="shared" si="60"/>
        <v>73.596358118361152</v>
      </c>
    </row>
    <row r="216" spans="1:21" x14ac:dyDescent="0.2">
      <c r="A216" s="17" t="s">
        <v>29</v>
      </c>
      <c r="B216" s="8">
        <v>0</v>
      </c>
      <c r="C216" s="10">
        <v>1169</v>
      </c>
      <c r="D216" s="10">
        <v>84</v>
      </c>
      <c r="E216" s="10">
        <v>4755</v>
      </c>
      <c r="F216" s="41">
        <f t="shared" si="56"/>
        <v>5560.7142857142853</v>
      </c>
      <c r="G216" s="8">
        <v>0</v>
      </c>
      <c r="H216" s="10">
        <v>1209</v>
      </c>
      <c r="I216" s="10">
        <v>0</v>
      </c>
      <c r="J216" s="10">
        <v>3923</v>
      </c>
      <c r="K216" s="41" t="s">
        <v>306</v>
      </c>
      <c r="L216" s="10">
        <v>0</v>
      </c>
      <c r="M216" s="10">
        <v>0</v>
      </c>
      <c r="N216" s="10">
        <v>34</v>
      </c>
      <c r="O216" s="10">
        <v>22</v>
      </c>
      <c r="P216" s="41">
        <f t="shared" si="58"/>
        <v>-35.294117647058826</v>
      </c>
      <c r="Q216" s="10">
        <f t="shared" si="61"/>
        <v>0</v>
      </c>
      <c r="R216" s="10">
        <f t="shared" si="61"/>
        <v>1209</v>
      </c>
      <c r="S216" s="10">
        <f t="shared" si="61"/>
        <v>34</v>
      </c>
      <c r="T216" s="10">
        <f t="shared" si="61"/>
        <v>3945</v>
      </c>
      <c r="U216" s="41">
        <f t="shared" si="60"/>
        <v>11502.941176470589</v>
      </c>
    </row>
    <row r="217" spans="1:21" x14ac:dyDescent="0.2">
      <c r="A217" s="17" t="s">
        <v>39</v>
      </c>
      <c r="B217" s="8">
        <v>3290</v>
      </c>
      <c r="C217" s="10">
        <v>3689</v>
      </c>
      <c r="D217" s="10">
        <v>11417</v>
      </c>
      <c r="E217" s="10">
        <v>9993</v>
      </c>
      <c r="F217" s="41">
        <f t="shared" si="56"/>
        <v>-12.472628536393097</v>
      </c>
      <c r="G217" s="8">
        <v>3378</v>
      </c>
      <c r="H217" s="10">
        <v>2701</v>
      </c>
      <c r="I217" s="10">
        <v>10189</v>
      </c>
      <c r="J217" s="10">
        <v>7837</v>
      </c>
      <c r="K217" s="41">
        <f t="shared" si="57"/>
        <v>-23.083717734812051</v>
      </c>
      <c r="L217" s="10">
        <v>330</v>
      </c>
      <c r="M217" s="10">
        <v>21</v>
      </c>
      <c r="N217" s="10">
        <v>677</v>
      </c>
      <c r="O217" s="10">
        <v>1442</v>
      </c>
      <c r="P217" s="41">
        <f t="shared" si="58"/>
        <v>112.99852289512555</v>
      </c>
      <c r="Q217" s="10">
        <f t="shared" si="61"/>
        <v>3708</v>
      </c>
      <c r="R217" s="10">
        <f t="shared" si="61"/>
        <v>2722</v>
      </c>
      <c r="S217" s="10">
        <f t="shared" si="61"/>
        <v>10866</v>
      </c>
      <c r="T217" s="10">
        <f t="shared" si="61"/>
        <v>9279</v>
      </c>
      <c r="U217" s="41">
        <f t="shared" si="60"/>
        <v>-14.605190502484817</v>
      </c>
    </row>
    <row r="218" spans="1:21" x14ac:dyDescent="0.2">
      <c r="A218" s="17" t="s">
        <v>43</v>
      </c>
      <c r="B218" s="8">
        <v>0</v>
      </c>
      <c r="C218" s="10">
        <v>249</v>
      </c>
      <c r="D218" s="10">
        <v>0</v>
      </c>
      <c r="E218" s="10">
        <v>249</v>
      </c>
      <c r="F218" s="41" t="s">
        <v>306</v>
      </c>
      <c r="G218" s="8">
        <v>0</v>
      </c>
      <c r="H218" s="10">
        <v>37</v>
      </c>
      <c r="I218" s="10">
        <v>0</v>
      </c>
      <c r="J218" s="10">
        <v>37</v>
      </c>
      <c r="K218" s="41" t="s">
        <v>306</v>
      </c>
      <c r="L218" s="10">
        <v>0</v>
      </c>
      <c r="M218" s="10">
        <v>46</v>
      </c>
      <c r="N218" s="10">
        <v>0</v>
      </c>
      <c r="O218" s="10">
        <v>46</v>
      </c>
      <c r="P218" s="41" t="s">
        <v>306</v>
      </c>
      <c r="Q218" s="10">
        <f t="shared" si="61"/>
        <v>0</v>
      </c>
      <c r="R218" s="10">
        <f t="shared" si="61"/>
        <v>83</v>
      </c>
      <c r="S218" s="10">
        <f t="shared" si="61"/>
        <v>0</v>
      </c>
      <c r="T218" s="10">
        <f t="shared" si="61"/>
        <v>83</v>
      </c>
      <c r="U218" s="41" t="s">
        <v>306</v>
      </c>
    </row>
    <row r="219" spans="1:21" x14ac:dyDescent="0.2">
      <c r="A219" s="16" t="s">
        <v>60</v>
      </c>
      <c r="B219" s="18">
        <v>6996</v>
      </c>
      <c r="C219" s="19">
        <v>9110</v>
      </c>
      <c r="D219" s="19">
        <v>20208</v>
      </c>
      <c r="E219" s="19">
        <v>28771</v>
      </c>
      <c r="F219" s="65">
        <f t="shared" si="56"/>
        <v>42.374307205067304</v>
      </c>
      <c r="G219" s="18">
        <v>6599</v>
      </c>
      <c r="H219" s="19">
        <v>7495</v>
      </c>
      <c r="I219" s="19">
        <v>18435</v>
      </c>
      <c r="J219" s="19">
        <v>22809</v>
      </c>
      <c r="K219" s="65">
        <f t="shared" si="57"/>
        <v>23.726606997558992</v>
      </c>
      <c r="L219" s="19">
        <v>385</v>
      </c>
      <c r="M219" s="19">
        <v>629</v>
      </c>
      <c r="N219" s="19">
        <v>899</v>
      </c>
      <c r="O219" s="19">
        <v>4156</v>
      </c>
      <c r="P219" s="69">
        <f>(O219-N219)/N219*100</f>
        <v>362.29143492769742</v>
      </c>
      <c r="Q219" s="19">
        <f t="shared" si="61"/>
        <v>6984</v>
      </c>
      <c r="R219" s="19">
        <f t="shared" si="61"/>
        <v>8124</v>
      </c>
      <c r="S219" s="19">
        <f t="shared" si="61"/>
        <v>19334</v>
      </c>
      <c r="T219" s="19">
        <f t="shared" si="61"/>
        <v>26965</v>
      </c>
      <c r="U219" s="65">
        <f t="shared" si="60"/>
        <v>39.469328643839866</v>
      </c>
    </row>
    <row r="220" spans="1:21" x14ac:dyDescent="0.2">
      <c r="A220" s="16" t="s">
        <v>185</v>
      </c>
      <c r="B220" s="18">
        <v>52178</v>
      </c>
      <c r="C220" s="19">
        <v>60108</v>
      </c>
      <c r="D220" s="19">
        <v>147977</v>
      </c>
      <c r="E220" s="19">
        <v>285255</v>
      </c>
      <c r="F220" s="65">
        <f t="shared" si="56"/>
        <v>92.769822337255121</v>
      </c>
      <c r="G220" s="18">
        <v>14534</v>
      </c>
      <c r="H220" s="19">
        <v>23210</v>
      </c>
      <c r="I220" s="19">
        <v>40022</v>
      </c>
      <c r="J220" s="19">
        <v>65474</v>
      </c>
      <c r="K220" s="65">
        <f t="shared" si="57"/>
        <v>63.595022737494375</v>
      </c>
      <c r="L220" s="19">
        <v>39636</v>
      </c>
      <c r="M220" s="19">
        <v>36915</v>
      </c>
      <c r="N220" s="19">
        <v>110162</v>
      </c>
      <c r="O220" s="19">
        <v>219494</v>
      </c>
      <c r="P220" s="65">
        <f t="shared" si="58"/>
        <v>99.246564150977662</v>
      </c>
      <c r="Q220" s="19">
        <f t="shared" si="61"/>
        <v>54170</v>
      </c>
      <c r="R220" s="19">
        <f t="shared" si="61"/>
        <v>60125</v>
      </c>
      <c r="S220" s="19">
        <f t="shared" si="61"/>
        <v>150184</v>
      </c>
      <c r="T220" s="19">
        <f t="shared" si="61"/>
        <v>284968</v>
      </c>
      <c r="U220" s="65">
        <f t="shared" si="60"/>
        <v>89.745911681670492</v>
      </c>
    </row>
    <row r="221" spans="1:21" x14ac:dyDescent="0.2">
      <c r="A221" s="16"/>
      <c r="B221" s="18"/>
      <c r="C221" s="19"/>
      <c r="D221" s="19"/>
      <c r="E221" s="19"/>
      <c r="F221" s="65"/>
      <c r="G221" s="18"/>
      <c r="H221" s="19"/>
      <c r="I221" s="19"/>
      <c r="J221" s="19"/>
      <c r="K221" s="65"/>
      <c r="L221" s="19"/>
      <c r="M221" s="19"/>
      <c r="N221" s="19"/>
      <c r="O221" s="19"/>
      <c r="P221" s="65"/>
      <c r="Q221" s="19"/>
      <c r="R221" s="19"/>
      <c r="S221" s="19"/>
      <c r="T221" s="19"/>
      <c r="U221" s="65"/>
    </row>
    <row r="222" spans="1:21" x14ac:dyDescent="0.2">
      <c r="A222" s="16" t="s">
        <v>296</v>
      </c>
      <c r="B222" s="20"/>
      <c r="C222" s="21"/>
      <c r="D222" s="21"/>
      <c r="E222" s="21"/>
      <c r="F222" s="64"/>
      <c r="G222" s="20"/>
      <c r="H222" s="21"/>
      <c r="I222" s="21"/>
      <c r="J222" s="21"/>
      <c r="K222" s="64"/>
      <c r="L222" s="21"/>
      <c r="M222" s="21"/>
      <c r="N222" s="21"/>
      <c r="O222" s="21"/>
      <c r="P222" s="64"/>
      <c r="Q222" s="21"/>
      <c r="R222" s="21"/>
      <c r="S222" s="21"/>
      <c r="T222" s="21"/>
      <c r="U222" s="64"/>
    </row>
    <row r="223" spans="1:21" x14ac:dyDescent="0.2">
      <c r="A223" s="16" t="s">
        <v>186</v>
      </c>
      <c r="B223" s="20"/>
      <c r="C223" s="21"/>
      <c r="D223" s="21"/>
      <c r="E223" s="21"/>
      <c r="F223" s="64"/>
      <c r="G223" s="20"/>
      <c r="H223" s="21"/>
      <c r="I223" s="21"/>
      <c r="J223" s="21"/>
      <c r="K223" s="64"/>
      <c r="L223" s="21"/>
      <c r="M223" s="21"/>
      <c r="N223" s="21"/>
      <c r="O223" s="21"/>
      <c r="P223" s="64"/>
      <c r="Q223" s="21"/>
      <c r="R223" s="21"/>
      <c r="S223" s="21"/>
      <c r="T223" s="21"/>
      <c r="U223" s="64"/>
    </row>
    <row r="224" spans="1:21" x14ac:dyDescent="0.2">
      <c r="A224" s="16" t="s">
        <v>187</v>
      </c>
      <c r="B224" s="20"/>
      <c r="C224" s="21"/>
      <c r="D224" s="21"/>
      <c r="E224" s="21"/>
      <c r="F224" s="64"/>
      <c r="G224" s="20"/>
      <c r="H224" s="21"/>
      <c r="I224" s="21"/>
      <c r="J224" s="21"/>
      <c r="K224" s="64"/>
      <c r="L224" s="21"/>
      <c r="M224" s="21"/>
      <c r="N224" s="21"/>
      <c r="O224" s="21"/>
      <c r="P224" s="64"/>
      <c r="Q224" s="21"/>
      <c r="R224" s="21"/>
      <c r="S224" s="21"/>
      <c r="T224" s="21"/>
      <c r="U224" s="64"/>
    </row>
    <row r="225" spans="1:21" x14ac:dyDescent="0.2">
      <c r="A225" s="17" t="s">
        <v>188</v>
      </c>
      <c r="B225" s="8">
        <v>481</v>
      </c>
      <c r="C225" s="10">
        <v>1407</v>
      </c>
      <c r="D225" s="10">
        <v>4821</v>
      </c>
      <c r="E225" s="10">
        <v>6676</v>
      </c>
      <c r="F225" s="41">
        <f t="shared" si="56"/>
        <v>38.477494295789256</v>
      </c>
      <c r="G225" s="8">
        <v>0</v>
      </c>
      <c r="H225" s="10">
        <v>0</v>
      </c>
      <c r="I225" s="10">
        <v>0</v>
      </c>
      <c r="J225" s="10">
        <v>0</v>
      </c>
      <c r="K225" s="41" t="s">
        <v>306</v>
      </c>
      <c r="L225" s="10">
        <v>480</v>
      </c>
      <c r="M225" s="10">
        <v>1471</v>
      </c>
      <c r="N225" s="10">
        <v>4872</v>
      </c>
      <c r="O225" s="10">
        <v>6671</v>
      </c>
      <c r="P225" s="41">
        <f t="shared" si="58"/>
        <v>36.925287356321839</v>
      </c>
      <c r="Q225" s="10">
        <f t="shared" ref="Q225:T226" si="62">G225+L225</f>
        <v>480</v>
      </c>
      <c r="R225" s="10">
        <f t="shared" si="62"/>
        <v>1471</v>
      </c>
      <c r="S225" s="10">
        <f t="shared" si="62"/>
        <v>4872</v>
      </c>
      <c r="T225" s="10">
        <f t="shared" si="62"/>
        <v>6671</v>
      </c>
      <c r="U225" s="41">
        <f t="shared" si="60"/>
        <v>36.925287356321839</v>
      </c>
    </row>
    <row r="226" spans="1:21" x14ac:dyDescent="0.2">
      <c r="A226" s="16" t="s">
        <v>163</v>
      </c>
      <c r="B226" s="18">
        <v>481</v>
      </c>
      <c r="C226" s="19">
        <v>1407</v>
      </c>
      <c r="D226" s="19">
        <v>4821</v>
      </c>
      <c r="E226" s="19">
        <v>6676</v>
      </c>
      <c r="F226" s="65">
        <f t="shared" si="56"/>
        <v>38.477494295789256</v>
      </c>
      <c r="G226" s="18">
        <v>0</v>
      </c>
      <c r="H226" s="19">
        <v>0</v>
      </c>
      <c r="I226" s="19">
        <v>0</v>
      </c>
      <c r="J226" s="19">
        <v>0</v>
      </c>
      <c r="K226" s="65" t="s">
        <v>306</v>
      </c>
      <c r="L226" s="19">
        <v>480</v>
      </c>
      <c r="M226" s="19">
        <v>1471</v>
      </c>
      <c r="N226" s="19">
        <v>4872</v>
      </c>
      <c r="O226" s="19">
        <v>6671</v>
      </c>
      <c r="P226" s="65">
        <f t="shared" si="58"/>
        <v>36.925287356321839</v>
      </c>
      <c r="Q226" s="19">
        <f t="shared" si="62"/>
        <v>480</v>
      </c>
      <c r="R226" s="19">
        <f t="shared" si="62"/>
        <v>1471</v>
      </c>
      <c r="S226" s="19">
        <f t="shared" si="62"/>
        <v>4872</v>
      </c>
      <c r="T226" s="19">
        <f t="shared" si="62"/>
        <v>6671</v>
      </c>
      <c r="U226" s="65">
        <f t="shared" si="60"/>
        <v>36.925287356321839</v>
      </c>
    </row>
    <row r="227" spans="1:21" x14ac:dyDescent="0.2">
      <c r="A227" s="16" t="s">
        <v>189</v>
      </c>
      <c r="B227" s="20"/>
      <c r="C227" s="21"/>
      <c r="D227" s="21"/>
      <c r="E227" s="21"/>
      <c r="F227" s="64"/>
      <c r="G227" s="20"/>
      <c r="H227" s="21"/>
      <c r="I227" s="21"/>
      <c r="J227" s="21"/>
      <c r="K227" s="64"/>
      <c r="L227" s="21"/>
      <c r="M227" s="21"/>
      <c r="N227" s="21"/>
      <c r="O227" s="21"/>
      <c r="P227" s="64"/>
      <c r="Q227" s="21"/>
      <c r="R227" s="21"/>
      <c r="S227" s="21"/>
      <c r="T227" s="21"/>
      <c r="U227" s="64"/>
    </row>
    <row r="228" spans="1:21" x14ac:dyDescent="0.2">
      <c r="A228" s="17" t="s">
        <v>190</v>
      </c>
      <c r="B228" s="8">
        <v>8808</v>
      </c>
      <c r="C228" s="10">
        <v>4500</v>
      </c>
      <c r="D228" s="10">
        <v>29413</v>
      </c>
      <c r="E228" s="10">
        <v>27601</v>
      </c>
      <c r="F228" s="41">
        <f t="shared" si="56"/>
        <v>-6.1605412572671954</v>
      </c>
      <c r="G228" s="8">
        <v>8823</v>
      </c>
      <c r="H228" s="10">
        <v>4703</v>
      </c>
      <c r="I228" s="10">
        <v>29390</v>
      </c>
      <c r="J228" s="10">
        <v>22301</v>
      </c>
      <c r="K228" s="41">
        <f t="shared" si="57"/>
        <v>-24.120449132357948</v>
      </c>
      <c r="L228" s="10">
        <v>0</v>
      </c>
      <c r="M228" s="10">
        <v>0</v>
      </c>
      <c r="N228" s="10">
        <v>0</v>
      </c>
      <c r="O228" s="10">
        <v>0</v>
      </c>
      <c r="P228" s="41" t="s">
        <v>306</v>
      </c>
      <c r="Q228" s="10">
        <f t="shared" ref="Q228:T229" si="63">G228+L228</f>
        <v>8823</v>
      </c>
      <c r="R228" s="10">
        <f t="shared" si="63"/>
        <v>4703</v>
      </c>
      <c r="S228" s="10">
        <f t="shared" si="63"/>
        <v>29390</v>
      </c>
      <c r="T228" s="10">
        <f t="shared" si="63"/>
        <v>22301</v>
      </c>
      <c r="U228" s="41">
        <f t="shared" si="60"/>
        <v>-24.120449132357948</v>
      </c>
    </row>
    <row r="229" spans="1:21" x14ac:dyDescent="0.2">
      <c r="A229" s="16" t="s">
        <v>164</v>
      </c>
      <c r="B229" s="18">
        <v>8808</v>
      </c>
      <c r="C229" s="19">
        <v>4500</v>
      </c>
      <c r="D229" s="19">
        <v>29413</v>
      </c>
      <c r="E229" s="19">
        <v>27601</v>
      </c>
      <c r="F229" s="65">
        <f t="shared" si="56"/>
        <v>-6.1605412572671954</v>
      </c>
      <c r="G229" s="18">
        <v>8823</v>
      </c>
      <c r="H229" s="19">
        <v>4703</v>
      </c>
      <c r="I229" s="19">
        <v>29390</v>
      </c>
      <c r="J229" s="19">
        <v>22301</v>
      </c>
      <c r="K229" s="65">
        <f t="shared" si="57"/>
        <v>-24.120449132357948</v>
      </c>
      <c r="L229" s="19">
        <v>0</v>
      </c>
      <c r="M229" s="19">
        <v>0</v>
      </c>
      <c r="N229" s="19">
        <v>0</v>
      </c>
      <c r="O229" s="19">
        <v>0</v>
      </c>
      <c r="P229" s="65" t="s">
        <v>306</v>
      </c>
      <c r="Q229" s="19">
        <f t="shared" si="63"/>
        <v>8823</v>
      </c>
      <c r="R229" s="19">
        <f t="shared" si="63"/>
        <v>4703</v>
      </c>
      <c r="S229" s="19">
        <f t="shared" si="63"/>
        <v>29390</v>
      </c>
      <c r="T229" s="19">
        <f t="shared" si="63"/>
        <v>22301</v>
      </c>
      <c r="U229" s="65">
        <f t="shared" si="60"/>
        <v>-24.120449132357948</v>
      </c>
    </row>
    <row r="230" spans="1:21" x14ac:dyDescent="0.2">
      <c r="A230" s="16" t="s">
        <v>191</v>
      </c>
      <c r="B230" s="20"/>
      <c r="C230" s="21"/>
      <c r="D230" s="21"/>
      <c r="E230" s="21"/>
      <c r="F230" s="64"/>
      <c r="G230" s="20"/>
      <c r="H230" s="21"/>
      <c r="I230" s="21"/>
      <c r="J230" s="21"/>
      <c r="K230" s="64"/>
      <c r="L230" s="21"/>
      <c r="M230" s="21"/>
      <c r="N230" s="21"/>
      <c r="O230" s="21"/>
      <c r="P230" s="64"/>
      <c r="Q230" s="21"/>
      <c r="R230" s="21"/>
      <c r="S230" s="21"/>
      <c r="T230" s="21"/>
      <c r="U230" s="64"/>
    </row>
    <row r="231" spans="1:21" x14ac:dyDescent="0.2">
      <c r="A231" s="17" t="s">
        <v>192</v>
      </c>
      <c r="B231" s="8">
        <v>39825</v>
      </c>
      <c r="C231" s="10">
        <v>26326</v>
      </c>
      <c r="D231" s="10">
        <v>105584</v>
      </c>
      <c r="E231" s="10">
        <v>137059</v>
      </c>
      <c r="F231" s="41">
        <f t="shared" si="56"/>
        <v>29.810387937566297</v>
      </c>
      <c r="G231" s="8">
        <v>39065</v>
      </c>
      <c r="H231" s="10">
        <v>31580</v>
      </c>
      <c r="I231" s="10">
        <v>113872</v>
      </c>
      <c r="J231" s="10">
        <v>122447</v>
      </c>
      <c r="K231" s="41">
        <f t="shared" si="57"/>
        <v>7.530384993677111</v>
      </c>
      <c r="L231" s="10">
        <v>733</v>
      </c>
      <c r="M231" s="10">
        <v>1690</v>
      </c>
      <c r="N231" s="10">
        <v>2255</v>
      </c>
      <c r="O231" s="10">
        <v>6013</v>
      </c>
      <c r="P231" s="41">
        <f t="shared" si="58"/>
        <v>166.65188470066519</v>
      </c>
      <c r="Q231" s="10">
        <f t="shared" ref="Q231:T238" si="64">G231+L231</f>
        <v>39798</v>
      </c>
      <c r="R231" s="10">
        <f t="shared" si="64"/>
        <v>33270</v>
      </c>
      <c r="S231" s="10">
        <f t="shared" si="64"/>
        <v>116127</v>
      </c>
      <c r="T231" s="10">
        <f t="shared" si="64"/>
        <v>128460</v>
      </c>
      <c r="U231" s="41">
        <f t="shared" si="60"/>
        <v>10.620269188044123</v>
      </c>
    </row>
    <row r="232" spans="1:21" x14ac:dyDescent="0.2">
      <c r="A232" s="17" t="s">
        <v>193</v>
      </c>
      <c r="B232" s="8">
        <v>262108</v>
      </c>
      <c r="C232" s="10">
        <v>277808</v>
      </c>
      <c r="D232" s="10">
        <v>431061</v>
      </c>
      <c r="E232" s="10">
        <v>772631</v>
      </c>
      <c r="F232" s="41">
        <f t="shared" si="56"/>
        <v>79.239365194253253</v>
      </c>
      <c r="G232" s="8">
        <v>249152</v>
      </c>
      <c r="H232" s="10">
        <v>240174</v>
      </c>
      <c r="I232" s="10">
        <v>585203</v>
      </c>
      <c r="J232" s="10">
        <v>695388</v>
      </c>
      <c r="K232" s="41">
        <f t="shared" si="57"/>
        <v>18.828509081464041</v>
      </c>
      <c r="L232" s="10">
        <v>4112</v>
      </c>
      <c r="M232" s="10">
        <v>14676</v>
      </c>
      <c r="N232" s="10">
        <v>13805</v>
      </c>
      <c r="O232" s="10">
        <v>73619</v>
      </c>
      <c r="P232" s="41">
        <f t="shared" si="58"/>
        <v>433.27779789931185</v>
      </c>
      <c r="Q232" s="10">
        <f t="shared" si="64"/>
        <v>253264</v>
      </c>
      <c r="R232" s="10">
        <f t="shared" si="64"/>
        <v>254850</v>
      </c>
      <c r="S232" s="10">
        <f t="shared" si="64"/>
        <v>599008</v>
      </c>
      <c r="T232" s="10">
        <f t="shared" si="64"/>
        <v>769007</v>
      </c>
      <c r="U232" s="41">
        <f t="shared" si="60"/>
        <v>28.380088412842568</v>
      </c>
    </row>
    <row r="233" spans="1:21" x14ac:dyDescent="0.2">
      <c r="A233" s="17" t="s">
        <v>194</v>
      </c>
      <c r="B233" s="8">
        <v>37462</v>
      </c>
      <c r="C233" s="10">
        <v>39898</v>
      </c>
      <c r="D233" s="10">
        <v>80471</v>
      </c>
      <c r="E233" s="10">
        <v>86970</v>
      </c>
      <c r="F233" s="41">
        <f t="shared" si="56"/>
        <v>8.0762013644667014</v>
      </c>
      <c r="G233" s="8">
        <v>31288</v>
      </c>
      <c r="H233" s="10">
        <v>34101</v>
      </c>
      <c r="I233" s="10">
        <v>76800</v>
      </c>
      <c r="J233" s="10">
        <v>69981</v>
      </c>
      <c r="K233" s="41">
        <f t="shared" si="57"/>
        <v>-8.87890625</v>
      </c>
      <c r="L233" s="10">
        <v>2992</v>
      </c>
      <c r="M233" s="10">
        <v>5171</v>
      </c>
      <c r="N233" s="10">
        <v>6077</v>
      </c>
      <c r="O233" s="10">
        <v>19758</v>
      </c>
      <c r="P233" s="41">
        <f t="shared" si="58"/>
        <v>225.12753003126545</v>
      </c>
      <c r="Q233" s="10">
        <f t="shared" si="64"/>
        <v>34280</v>
      </c>
      <c r="R233" s="10">
        <f t="shared" si="64"/>
        <v>39272</v>
      </c>
      <c r="S233" s="10">
        <f t="shared" si="64"/>
        <v>82877</v>
      </c>
      <c r="T233" s="10">
        <f t="shared" si="64"/>
        <v>89739</v>
      </c>
      <c r="U233" s="41">
        <f t="shared" si="60"/>
        <v>8.2797398554484349</v>
      </c>
    </row>
    <row r="234" spans="1:21" x14ac:dyDescent="0.2">
      <c r="A234" s="17" t="s">
        <v>195</v>
      </c>
      <c r="B234" s="8">
        <v>0</v>
      </c>
      <c r="C234" s="10">
        <v>0</v>
      </c>
      <c r="D234" s="10">
        <v>0</v>
      </c>
      <c r="E234" s="10">
        <v>0</v>
      </c>
      <c r="F234" s="41" t="s">
        <v>306</v>
      </c>
      <c r="G234" s="8">
        <v>0</v>
      </c>
      <c r="H234" s="10">
        <v>0</v>
      </c>
      <c r="I234" s="10">
        <v>-22</v>
      </c>
      <c r="J234" s="10">
        <v>0</v>
      </c>
      <c r="K234" s="41">
        <f t="shared" si="57"/>
        <v>-100</v>
      </c>
      <c r="L234" s="10">
        <v>0</v>
      </c>
      <c r="M234" s="10">
        <v>0</v>
      </c>
      <c r="N234" s="10">
        <v>44</v>
      </c>
      <c r="O234" s="10">
        <v>0</v>
      </c>
      <c r="P234" s="41">
        <f t="shared" si="58"/>
        <v>-100</v>
      </c>
      <c r="Q234" s="10">
        <f t="shared" si="64"/>
        <v>0</v>
      </c>
      <c r="R234" s="10">
        <f t="shared" si="64"/>
        <v>0</v>
      </c>
      <c r="S234" s="10">
        <f t="shared" si="64"/>
        <v>22</v>
      </c>
      <c r="T234" s="10">
        <f t="shared" si="64"/>
        <v>0</v>
      </c>
      <c r="U234" s="41">
        <f t="shared" si="60"/>
        <v>-100</v>
      </c>
    </row>
    <row r="235" spans="1:21" x14ac:dyDescent="0.2">
      <c r="A235" s="17" t="s">
        <v>196</v>
      </c>
      <c r="B235" s="8">
        <v>3955</v>
      </c>
      <c r="C235" s="10">
        <v>6480</v>
      </c>
      <c r="D235" s="10">
        <v>8778</v>
      </c>
      <c r="E235" s="10">
        <v>18284</v>
      </c>
      <c r="F235" s="41">
        <f t="shared" si="56"/>
        <v>108.29346092503987</v>
      </c>
      <c r="G235" s="8">
        <v>3628</v>
      </c>
      <c r="H235" s="10">
        <v>4429</v>
      </c>
      <c r="I235" s="10">
        <v>8983</v>
      </c>
      <c r="J235" s="10">
        <v>13652</v>
      </c>
      <c r="K235" s="41">
        <f t="shared" si="57"/>
        <v>51.975954580874983</v>
      </c>
      <c r="L235" s="10">
        <v>110</v>
      </c>
      <c r="M235" s="10">
        <v>1336</v>
      </c>
      <c r="N235" s="10">
        <v>329</v>
      </c>
      <c r="O235" s="10">
        <v>3354</v>
      </c>
      <c r="P235" s="41">
        <f t="shared" si="58"/>
        <v>919.45288753799389</v>
      </c>
      <c r="Q235" s="10">
        <f t="shared" si="64"/>
        <v>3738</v>
      </c>
      <c r="R235" s="10">
        <f t="shared" si="64"/>
        <v>5765</v>
      </c>
      <c r="S235" s="10">
        <f t="shared" si="64"/>
        <v>9312</v>
      </c>
      <c r="T235" s="10">
        <f t="shared" si="64"/>
        <v>17006</v>
      </c>
      <c r="U235" s="41">
        <f t="shared" si="60"/>
        <v>82.62457044673539</v>
      </c>
    </row>
    <row r="236" spans="1:21" x14ac:dyDescent="0.2">
      <c r="A236" s="17" t="s">
        <v>197</v>
      </c>
      <c r="B236" s="8">
        <v>50428</v>
      </c>
      <c r="C236" s="10">
        <v>55620</v>
      </c>
      <c r="D236" s="10">
        <v>95965</v>
      </c>
      <c r="E236" s="10">
        <v>243078</v>
      </c>
      <c r="F236" s="41">
        <f t="shared" si="56"/>
        <v>153.2985984473506</v>
      </c>
      <c r="G236" s="8">
        <v>49699</v>
      </c>
      <c r="H236" s="10">
        <v>60146</v>
      </c>
      <c r="I236" s="10">
        <v>101770</v>
      </c>
      <c r="J236" s="10">
        <v>230459</v>
      </c>
      <c r="K236" s="41">
        <f t="shared" si="57"/>
        <v>126.45082047754741</v>
      </c>
      <c r="L236" s="10">
        <v>752</v>
      </c>
      <c r="M236" s="10">
        <v>3600</v>
      </c>
      <c r="N236" s="10">
        <v>1840</v>
      </c>
      <c r="O236" s="10">
        <v>21070</v>
      </c>
      <c r="P236" s="41">
        <f t="shared" si="58"/>
        <v>1045.1086956521738</v>
      </c>
      <c r="Q236" s="10">
        <f t="shared" si="64"/>
        <v>50451</v>
      </c>
      <c r="R236" s="10">
        <f t="shared" si="64"/>
        <v>63746</v>
      </c>
      <c r="S236" s="10">
        <f t="shared" si="64"/>
        <v>103610</v>
      </c>
      <c r="T236" s="10">
        <f t="shared" si="64"/>
        <v>251529</v>
      </c>
      <c r="U236" s="41">
        <f t="shared" si="60"/>
        <v>142.76517710645692</v>
      </c>
    </row>
    <row r="237" spans="1:21" x14ac:dyDescent="0.2">
      <c r="A237" s="17" t="s">
        <v>198</v>
      </c>
      <c r="B237" s="8">
        <v>78377</v>
      </c>
      <c r="C237" s="10">
        <v>76078</v>
      </c>
      <c r="D237" s="10">
        <v>204841</v>
      </c>
      <c r="E237" s="10">
        <v>307965</v>
      </c>
      <c r="F237" s="41">
        <f t="shared" si="56"/>
        <v>50.343437104876465</v>
      </c>
      <c r="G237" s="8">
        <v>74207</v>
      </c>
      <c r="H237" s="10">
        <v>75763</v>
      </c>
      <c r="I237" s="10">
        <v>211028</v>
      </c>
      <c r="J237" s="10">
        <v>252716</v>
      </c>
      <c r="K237" s="41">
        <f t="shared" si="57"/>
        <v>19.754724491536667</v>
      </c>
      <c r="L237" s="10">
        <v>3991</v>
      </c>
      <c r="M237" s="10">
        <v>5944</v>
      </c>
      <c r="N237" s="10">
        <v>7159</v>
      </c>
      <c r="O237" s="10">
        <v>23693</v>
      </c>
      <c r="P237" s="41">
        <f t="shared" si="58"/>
        <v>230.95404386087441</v>
      </c>
      <c r="Q237" s="10">
        <f t="shared" si="64"/>
        <v>78198</v>
      </c>
      <c r="R237" s="10">
        <f t="shared" si="64"/>
        <v>81707</v>
      </c>
      <c r="S237" s="10">
        <f t="shared" si="64"/>
        <v>218187</v>
      </c>
      <c r="T237" s="10">
        <f t="shared" si="64"/>
        <v>276409</v>
      </c>
      <c r="U237" s="41">
        <f t="shared" si="60"/>
        <v>26.684449577655865</v>
      </c>
    </row>
    <row r="238" spans="1:21" x14ac:dyDescent="0.2">
      <c r="A238" s="16" t="s">
        <v>161</v>
      </c>
      <c r="B238" s="18">
        <v>472155</v>
      </c>
      <c r="C238" s="19">
        <v>482210</v>
      </c>
      <c r="D238" s="19">
        <v>926700</v>
      </c>
      <c r="E238" s="19">
        <v>1565987</v>
      </c>
      <c r="F238" s="65">
        <f t="shared" si="56"/>
        <v>68.985324268911185</v>
      </c>
      <c r="G238" s="18">
        <v>447039</v>
      </c>
      <c r="H238" s="19">
        <v>446193</v>
      </c>
      <c r="I238" s="19">
        <v>1097634</v>
      </c>
      <c r="J238" s="19">
        <v>1384643</v>
      </c>
      <c r="K238" s="65">
        <f t="shared" si="57"/>
        <v>26.147969177339625</v>
      </c>
      <c r="L238" s="19">
        <v>12690</v>
      </c>
      <c r="M238" s="19">
        <v>32417</v>
      </c>
      <c r="N238" s="19">
        <v>31509</v>
      </c>
      <c r="O238" s="19">
        <v>147507</v>
      </c>
      <c r="P238" s="65">
        <f t="shared" si="58"/>
        <v>368.1424354946206</v>
      </c>
      <c r="Q238" s="19">
        <f t="shared" si="64"/>
        <v>459729</v>
      </c>
      <c r="R238" s="19">
        <f t="shared" si="64"/>
        <v>478610</v>
      </c>
      <c r="S238" s="19">
        <f t="shared" si="64"/>
        <v>1129143</v>
      </c>
      <c r="T238" s="19">
        <f t="shared" si="64"/>
        <v>1532150</v>
      </c>
      <c r="U238" s="65">
        <f t="shared" si="60"/>
        <v>35.691404897342501</v>
      </c>
    </row>
    <row r="239" spans="1:21" x14ac:dyDescent="0.2">
      <c r="A239" s="16" t="s">
        <v>199</v>
      </c>
      <c r="B239" s="20"/>
      <c r="C239" s="21"/>
      <c r="D239" s="21"/>
      <c r="E239" s="21"/>
      <c r="F239" s="64"/>
      <c r="G239" s="20"/>
      <c r="H239" s="21"/>
      <c r="I239" s="21"/>
      <c r="J239" s="21"/>
      <c r="K239" s="64"/>
      <c r="L239" s="21"/>
      <c r="M239" s="21"/>
      <c r="N239" s="21"/>
      <c r="O239" s="21"/>
      <c r="P239" s="64"/>
      <c r="Q239" s="21"/>
      <c r="R239" s="21"/>
      <c r="S239" s="21"/>
      <c r="T239" s="21"/>
      <c r="U239" s="64"/>
    </row>
    <row r="240" spans="1:21" x14ac:dyDescent="0.2">
      <c r="A240" s="17" t="s">
        <v>200</v>
      </c>
      <c r="B240" s="8">
        <v>507</v>
      </c>
      <c r="C240" s="10">
        <v>873</v>
      </c>
      <c r="D240" s="10">
        <v>1587</v>
      </c>
      <c r="E240" s="10">
        <v>4627</v>
      </c>
      <c r="F240" s="41">
        <f t="shared" si="56"/>
        <v>191.55639571518589</v>
      </c>
      <c r="G240" s="8">
        <v>308</v>
      </c>
      <c r="H240" s="10">
        <v>233</v>
      </c>
      <c r="I240" s="10">
        <v>1062</v>
      </c>
      <c r="J240" s="10">
        <v>1083</v>
      </c>
      <c r="K240" s="41">
        <f t="shared" si="57"/>
        <v>1.977401129943503</v>
      </c>
      <c r="L240" s="10">
        <v>230</v>
      </c>
      <c r="M240" s="10">
        <v>568</v>
      </c>
      <c r="N240" s="10">
        <v>649</v>
      </c>
      <c r="O240" s="10">
        <v>3219</v>
      </c>
      <c r="P240" s="41">
        <f t="shared" si="58"/>
        <v>395.9938366718028</v>
      </c>
      <c r="Q240" s="10">
        <f t="shared" ref="Q240:T241" si="65">G240+L240</f>
        <v>538</v>
      </c>
      <c r="R240" s="10">
        <f t="shared" si="65"/>
        <v>801</v>
      </c>
      <c r="S240" s="10">
        <f t="shared" si="65"/>
        <v>1711</v>
      </c>
      <c r="T240" s="10">
        <f t="shared" si="65"/>
        <v>4302</v>
      </c>
      <c r="U240" s="41">
        <f t="shared" si="60"/>
        <v>151.43191116306255</v>
      </c>
    </row>
    <row r="241" spans="1:21" x14ac:dyDescent="0.2">
      <c r="A241" s="16" t="s">
        <v>162</v>
      </c>
      <c r="B241" s="18">
        <v>507</v>
      </c>
      <c r="C241" s="19">
        <v>873</v>
      </c>
      <c r="D241" s="19">
        <v>1587</v>
      </c>
      <c r="E241" s="19">
        <v>4627</v>
      </c>
      <c r="F241" s="65">
        <f t="shared" si="56"/>
        <v>191.55639571518589</v>
      </c>
      <c r="G241" s="18">
        <v>308</v>
      </c>
      <c r="H241" s="19">
        <v>233</v>
      </c>
      <c r="I241" s="19">
        <v>1062</v>
      </c>
      <c r="J241" s="19">
        <v>1083</v>
      </c>
      <c r="K241" s="65">
        <f t="shared" si="57"/>
        <v>1.977401129943503</v>
      </c>
      <c r="L241" s="19">
        <v>230</v>
      </c>
      <c r="M241" s="19">
        <v>568</v>
      </c>
      <c r="N241" s="19">
        <v>649</v>
      </c>
      <c r="O241" s="19">
        <v>3219</v>
      </c>
      <c r="P241" s="65">
        <f t="shared" si="58"/>
        <v>395.9938366718028</v>
      </c>
      <c r="Q241" s="19">
        <f t="shared" si="65"/>
        <v>538</v>
      </c>
      <c r="R241" s="19">
        <f t="shared" si="65"/>
        <v>801</v>
      </c>
      <c r="S241" s="19">
        <f t="shared" si="65"/>
        <v>1711</v>
      </c>
      <c r="T241" s="19">
        <f t="shared" si="65"/>
        <v>4302</v>
      </c>
      <c r="U241" s="65">
        <f t="shared" si="60"/>
        <v>151.43191116306255</v>
      </c>
    </row>
    <row r="242" spans="1:21" x14ac:dyDescent="0.2">
      <c r="A242" s="16" t="s">
        <v>201</v>
      </c>
      <c r="B242" s="20"/>
      <c r="C242" s="21"/>
      <c r="D242" s="21"/>
      <c r="E242" s="21"/>
      <c r="F242" s="64"/>
      <c r="G242" s="20"/>
      <c r="H242" s="21"/>
      <c r="I242" s="21"/>
      <c r="J242" s="21"/>
      <c r="K242" s="64"/>
      <c r="L242" s="21"/>
      <c r="M242" s="21"/>
      <c r="N242" s="21"/>
      <c r="O242" s="21"/>
      <c r="P242" s="64"/>
      <c r="Q242" s="21"/>
      <c r="R242" s="21"/>
      <c r="S242" s="21"/>
      <c r="T242" s="21"/>
      <c r="U242" s="64"/>
    </row>
    <row r="243" spans="1:21" x14ac:dyDescent="0.2">
      <c r="A243" s="17" t="s">
        <v>202</v>
      </c>
      <c r="B243" s="8">
        <v>644</v>
      </c>
      <c r="C243" s="10">
        <v>773</v>
      </c>
      <c r="D243" s="10">
        <v>2055</v>
      </c>
      <c r="E243" s="10">
        <v>2460</v>
      </c>
      <c r="F243" s="41">
        <f t="shared" si="56"/>
        <v>19.708029197080293</v>
      </c>
      <c r="G243" s="8">
        <v>678</v>
      </c>
      <c r="H243" s="10">
        <v>838</v>
      </c>
      <c r="I243" s="10">
        <v>2058</v>
      </c>
      <c r="J243" s="10">
        <v>2677</v>
      </c>
      <c r="K243" s="41">
        <f t="shared" si="57"/>
        <v>30.077745383867832</v>
      </c>
      <c r="L243" s="10">
        <v>48</v>
      </c>
      <c r="M243" s="10">
        <v>0</v>
      </c>
      <c r="N243" s="10">
        <v>85</v>
      </c>
      <c r="O243" s="10">
        <v>882</v>
      </c>
      <c r="P243" s="41">
        <f t="shared" si="58"/>
        <v>937.64705882352951</v>
      </c>
      <c r="Q243" s="10">
        <f t="shared" ref="Q243:T245" si="66">G243+L243</f>
        <v>726</v>
      </c>
      <c r="R243" s="10">
        <f t="shared" si="66"/>
        <v>838</v>
      </c>
      <c r="S243" s="10">
        <f t="shared" si="66"/>
        <v>2143</v>
      </c>
      <c r="T243" s="10">
        <f t="shared" si="66"/>
        <v>3559</v>
      </c>
      <c r="U243" s="41">
        <f t="shared" si="60"/>
        <v>66.075594960335977</v>
      </c>
    </row>
    <row r="244" spans="1:21" x14ac:dyDescent="0.2">
      <c r="A244" s="16" t="s">
        <v>203</v>
      </c>
      <c r="B244" s="18">
        <v>644</v>
      </c>
      <c r="C244" s="19">
        <v>773</v>
      </c>
      <c r="D244" s="19">
        <v>2055</v>
      </c>
      <c r="E244" s="19">
        <v>2460</v>
      </c>
      <c r="F244" s="65">
        <f t="shared" si="56"/>
        <v>19.708029197080293</v>
      </c>
      <c r="G244" s="18">
        <v>678</v>
      </c>
      <c r="H244" s="19">
        <v>838</v>
      </c>
      <c r="I244" s="19">
        <v>2058</v>
      </c>
      <c r="J244" s="19">
        <v>2677</v>
      </c>
      <c r="K244" s="65">
        <f t="shared" si="57"/>
        <v>30.077745383867832</v>
      </c>
      <c r="L244" s="19">
        <v>48</v>
      </c>
      <c r="M244" s="19">
        <v>0</v>
      </c>
      <c r="N244" s="19">
        <v>85</v>
      </c>
      <c r="O244" s="19">
        <v>882</v>
      </c>
      <c r="P244" s="65">
        <f t="shared" si="58"/>
        <v>937.64705882352951</v>
      </c>
      <c r="Q244" s="19">
        <f t="shared" si="66"/>
        <v>726</v>
      </c>
      <c r="R244" s="19">
        <f t="shared" si="66"/>
        <v>838</v>
      </c>
      <c r="S244" s="19">
        <f t="shared" si="66"/>
        <v>2143</v>
      </c>
      <c r="T244" s="19">
        <f t="shared" si="66"/>
        <v>3559</v>
      </c>
      <c r="U244" s="65">
        <f t="shared" si="60"/>
        <v>66.075594960335977</v>
      </c>
    </row>
    <row r="245" spans="1:21" x14ac:dyDescent="0.2">
      <c r="A245" s="16" t="s">
        <v>204</v>
      </c>
      <c r="B245" s="18">
        <v>482595</v>
      </c>
      <c r="C245" s="19">
        <v>489763</v>
      </c>
      <c r="D245" s="19">
        <v>964576</v>
      </c>
      <c r="E245" s="19">
        <v>1607351</v>
      </c>
      <c r="F245" s="65">
        <f t="shared" si="56"/>
        <v>66.63808761569851</v>
      </c>
      <c r="G245" s="18">
        <v>456848</v>
      </c>
      <c r="H245" s="19">
        <v>451967</v>
      </c>
      <c r="I245" s="19">
        <v>1130144</v>
      </c>
      <c r="J245" s="19">
        <v>1410704</v>
      </c>
      <c r="K245" s="65">
        <f t="shared" si="57"/>
        <v>24.825155024492453</v>
      </c>
      <c r="L245" s="19">
        <v>13448</v>
      </c>
      <c r="M245" s="19">
        <v>34456</v>
      </c>
      <c r="N245" s="19">
        <v>37115</v>
      </c>
      <c r="O245" s="19">
        <v>158279</v>
      </c>
      <c r="P245" s="65">
        <f t="shared" si="58"/>
        <v>326.45561093897345</v>
      </c>
      <c r="Q245" s="19">
        <f t="shared" si="66"/>
        <v>470296</v>
      </c>
      <c r="R245" s="19">
        <f t="shared" si="66"/>
        <v>486423</v>
      </c>
      <c r="S245" s="19">
        <f t="shared" si="66"/>
        <v>1167259</v>
      </c>
      <c r="T245" s="19">
        <f t="shared" si="66"/>
        <v>1568983</v>
      </c>
      <c r="U245" s="65">
        <f t="shared" si="60"/>
        <v>34.416012213227745</v>
      </c>
    </row>
    <row r="246" spans="1:21" x14ac:dyDescent="0.2">
      <c r="A246" s="16"/>
      <c r="B246" s="18"/>
      <c r="C246" s="19"/>
      <c r="D246" s="19"/>
      <c r="E246" s="19"/>
      <c r="F246" s="65"/>
      <c r="G246" s="18"/>
      <c r="H246" s="19"/>
      <c r="I246" s="19"/>
      <c r="J246" s="19"/>
      <c r="K246" s="65"/>
      <c r="L246" s="19"/>
      <c r="M246" s="19"/>
      <c r="N246" s="19"/>
      <c r="O246" s="19"/>
      <c r="P246" s="65"/>
      <c r="Q246" s="19"/>
      <c r="R246" s="19"/>
      <c r="S246" s="19"/>
      <c r="T246" s="19"/>
      <c r="U246" s="65"/>
    </row>
    <row r="247" spans="1:21" x14ac:dyDescent="0.2">
      <c r="A247" s="55" t="s">
        <v>331</v>
      </c>
      <c r="B247" s="18"/>
      <c r="C247" s="19"/>
      <c r="D247" s="19"/>
      <c r="E247" s="19"/>
      <c r="F247" s="65"/>
      <c r="G247" s="18"/>
      <c r="H247" s="19"/>
      <c r="I247" s="19"/>
      <c r="J247" s="19"/>
      <c r="K247" s="65"/>
      <c r="L247" s="19"/>
      <c r="M247" s="19"/>
      <c r="N247" s="19"/>
      <c r="O247" s="19"/>
      <c r="P247" s="65"/>
      <c r="Q247" s="19"/>
      <c r="R247" s="19"/>
      <c r="S247" s="19"/>
      <c r="T247" s="19"/>
      <c r="U247" s="65"/>
    </row>
    <row r="248" spans="1:21" x14ac:dyDescent="0.2">
      <c r="A248" s="17" t="s">
        <v>45</v>
      </c>
      <c r="B248" s="8">
        <v>39825</v>
      </c>
      <c r="C248" s="10">
        <v>26326</v>
      </c>
      <c r="D248" s="10">
        <v>105584</v>
      </c>
      <c r="E248" s="10">
        <v>137059</v>
      </c>
      <c r="F248" s="41">
        <f t="shared" si="56"/>
        <v>29.810387937566297</v>
      </c>
      <c r="G248" s="8">
        <v>39065</v>
      </c>
      <c r="H248" s="10">
        <v>31580</v>
      </c>
      <c r="I248" s="10">
        <v>113872</v>
      </c>
      <c r="J248" s="10">
        <v>122447</v>
      </c>
      <c r="K248" s="41">
        <f t="shared" si="57"/>
        <v>7.530384993677111</v>
      </c>
      <c r="L248" s="10">
        <v>733</v>
      </c>
      <c r="M248" s="10">
        <v>1690</v>
      </c>
      <c r="N248" s="10">
        <v>2255</v>
      </c>
      <c r="O248" s="10">
        <v>6013</v>
      </c>
      <c r="P248" s="41">
        <f t="shared" si="58"/>
        <v>166.65188470066519</v>
      </c>
      <c r="Q248" s="10">
        <f t="shared" ref="Q248:T255" si="67">G248+L248</f>
        <v>39798</v>
      </c>
      <c r="R248" s="10">
        <f t="shared" si="67"/>
        <v>33270</v>
      </c>
      <c r="S248" s="10">
        <f t="shared" si="67"/>
        <v>116127</v>
      </c>
      <c r="T248" s="10">
        <f t="shared" si="67"/>
        <v>128460</v>
      </c>
      <c r="U248" s="41">
        <f t="shared" si="60"/>
        <v>10.620269188044123</v>
      </c>
    </row>
    <row r="249" spans="1:21" x14ac:dyDescent="0.2">
      <c r="A249" s="17" t="s">
        <v>46</v>
      </c>
      <c r="B249" s="8">
        <v>262108</v>
      </c>
      <c r="C249" s="10">
        <v>277808</v>
      </c>
      <c r="D249" s="10">
        <v>431061</v>
      </c>
      <c r="E249" s="10">
        <v>772631</v>
      </c>
      <c r="F249" s="41">
        <f t="shared" si="56"/>
        <v>79.239365194253253</v>
      </c>
      <c r="G249" s="8">
        <v>249152</v>
      </c>
      <c r="H249" s="10">
        <v>240174</v>
      </c>
      <c r="I249" s="10">
        <v>585203</v>
      </c>
      <c r="J249" s="10">
        <v>695388</v>
      </c>
      <c r="K249" s="41">
        <f t="shared" si="57"/>
        <v>18.828509081464041</v>
      </c>
      <c r="L249" s="10">
        <v>4112</v>
      </c>
      <c r="M249" s="10">
        <v>14676</v>
      </c>
      <c r="N249" s="10">
        <v>13805</v>
      </c>
      <c r="O249" s="10">
        <v>73619</v>
      </c>
      <c r="P249" s="41">
        <f t="shared" si="58"/>
        <v>433.27779789931185</v>
      </c>
      <c r="Q249" s="10">
        <f t="shared" si="67"/>
        <v>253264</v>
      </c>
      <c r="R249" s="10">
        <f t="shared" si="67"/>
        <v>254850</v>
      </c>
      <c r="S249" s="10">
        <f t="shared" si="67"/>
        <v>599008</v>
      </c>
      <c r="T249" s="10">
        <f t="shared" si="67"/>
        <v>769007</v>
      </c>
      <c r="U249" s="41">
        <f t="shared" si="60"/>
        <v>28.380088412842568</v>
      </c>
    </row>
    <row r="250" spans="1:21" x14ac:dyDescent="0.2">
      <c r="A250" s="17" t="s">
        <v>48</v>
      </c>
      <c r="B250" s="8">
        <v>37462</v>
      </c>
      <c r="C250" s="10">
        <v>39898</v>
      </c>
      <c r="D250" s="10">
        <v>80471</v>
      </c>
      <c r="E250" s="10">
        <v>86970</v>
      </c>
      <c r="F250" s="41">
        <f t="shared" si="56"/>
        <v>8.0762013644667014</v>
      </c>
      <c r="G250" s="8">
        <v>31288</v>
      </c>
      <c r="H250" s="10">
        <v>34101</v>
      </c>
      <c r="I250" s="10">
        <v>76800</v>
      </c>
      <c r="J250" s="10">
        <v>69981</v>
      </c>
      <c r="K250" s="41">
        <f t="shared" si="57"/>
        <v>-8.87890625</v>
      </c>
      <c r="L250" s="10">
        <v>2992</v>
      </c>
      <c r="M250" s="10">
        <v>5171</v>
      </c>
      <c r="N250" s="10">
        <v>6077</v>
      </c>
      <c r="O250" s="10">
        <v>19758</v>
      </c>
      <c r="P250" s="41">
        <f t="shared" si="58"/>
        <v>225.12753003126545</v>
      </c>
      <c r="Q250" s="10">
        <f t="shared" si="67"/>
        <v>34280</v>
      </c>
      <c r="R250" s="10">
        <f t="shared" si="67"/>
        <v>39272</v>
      </c>
      <c r="S250" s="10">
        <f t="shared" si="67"/>
        <v>82877</v>
      </c>
      <c r="T250" s="10">
        <f t="shared" si="67"/>
        <v>89739</v>
      </c>
      <c r="U250" s="41">
        <f t="shared" si="60"/>
        <v>8.2797398554484349</v>
      </c>
    </row>
    <row r="251" spans="1:21" x14ac:dyDescent="0.2">
      <c r="A251" s="17" t="s">
        <v>49</v>
      </c>
      <c r="B251" s="8">
        <v>0</v>
      </c>
      <c r="C251" s="10">
        <v>0</v>
      </c>
      <c r="D251" s="10">
        <v>0</v>
      </c>
      <c r="E251" s="10">
        <v>0</v>
      </c>
      <c r="F251" s="41" t="s">
        <v>306</v>
      </c>
      <c r="G251" s="8">
        <v>0</v>
      </c>
      <c r="H251" s="10">
        <v>0</v>
      </c>
      <c r="I251" s="10">
        <v>-22</v>
      </c>
      <c r="J251" s="10">
        <v>0</v>
      </c>
      <c r="K251" s="41">
        <f t="shared" si="57"/>
        <v>-100</v>
      </c>
      <c r="L251" s="10">
        <v>0</v>
      </c>
      <c r="M251" s="10">
        <v>0</v>
      </c>
      <c r="N251" s="10">
        <v>44</v>
      </c>
      <c r="O251" s="10">
        <v>0</v>
      </c>
      <c r="P251" s="41">
        <f t="shared" si="58"/>
        <v>-100</v>
      </c>
      <c r="Q251" s="10">
        <f t="shared" si="67"/>
        <v>0</v>
      </c>
      <c r="R251" s="10">
        <f t="shared" si="67"/>
        <v>0</v>
      </c>
      <c r="S251" s="10">
        <f t="shared" si="67"/>
        <v>22</v>
      </c>
      <c r="T251" s="10">
        <f t="shared" si="67"/>
        <v>0</v>
      </c>
      <c r="U251" s="41">
        <f t="shared" si="60"/>
        <v>-100</v>
      </c>
    </row>
    <row r="252" spans="1:21" x14ac:dyDescent="0.2">
      <c r="A252" s="17" t="s">
        <v>39</v>
      </c>
      <c r="B252" s="8">
        <v>5587</v>
      </c>
      <c r="C252" s="10">
        <v>9533</v>
      </c>
      <c r="D252" s="10">
        <v>17241</v>
      </c>
      <c r="E252" s="10">
        <v>32047</v>
      </c>
      <c r="F252" s="41">
        <f t="shared" si="56"/>
        <v>85.876689287164325</v>
      </c>
      <c r="G252" s="8">
        <v>4614</v>
      </c>
      <c r="H252" s="10">
        <v>5500</v>
      </c>
      <c r="I252" s="10">
        <v>12103</v>
      </c>
      <c r="J252" s="10">
        <v>17412</v>
      </c>
      <c r="K252" s="41">
        <f t="shared" si="57"/>
        <v>43.865157398991983</v>
      </c>
      <c r="L252" s="10">
        <v>868</v>
      </c>
      <c r="M252" s="10">
        <v>3375</v>
      </c>
      <c r="N252" s="10">
        <v>5935</v>
      </c>
      <c r="O252" s="10">
        <v>14126</v>
      </c>
      <c r="P252" s="41">
        <f t="shared" si="58"/>
        <v>138.01179443976409</v>
      </c>
      <c r="Q252" s="10">
        <f t="shared" si="67"/>
        <v>5482</v>
      </c>
      <c r="R252" s="10">
        <f t="shared" si="67"/>
        <v>8875</v>
      </c>
      <c r="S252" s="10">
        <f t="shared" si="67"/>
        <v>18038</v>
      </c>
      <c r="T252" s="10">
        <f t="shared" si="67"/>
        <v>31538</v>
      </c>
      <c r="U252" s="41">
        <f t="shared" si="60"/>
        <v>74.842000221754077</v>
      </c>
    </row>
    <row r="253" spans="1:21" x14ac:dyDescent="0.2">
      <c r="A253" s="17" t="s">
        <v>51</v>
      </c>
      <c r="B253" s="8">
        <v>50428</v>
      </c>
      <c r="C253" s="10">
        <v>55620</v>
      </c>
      <c r="D253" s="10">
        <v>95965</v>
      </c>
      <c r="E253" s="10">
        <v>243078</v>
      </c>
      <c r="F253" s="41">
        <f t="shared" si="56"/>
        <v>153.2985984473506</v>
      </c>
      <c r="G253" s="8">
        <v>49699</v>
      </c>
      <c r="H253" s="10">
        <v>60146</v>
      </c>
      <c r="I253" s="10">
        <v>101770</v>
      </c>
      <c r="J253" s="10">
        <v>230459</v>
      </c>
      <c r="K253" s="41">
        <f t="shared" si="57"/>
        <v>126.45082047754741</v>
      </c>
      <c r="L253" s="10">
        <v>752</v>
      </c>
      <c r="M253" s="10">
        <v>3600</v>
      </c>
      <c r="N253" s="10">
        <v>1840</v>
      </c>
      <c r="O253" s="10">
        <v>21070</v>
      </c>
      <c r="P253" s="41">
        <f t="shared" si="58"/>
        <v>1045.1086956521738</v>
      </c>
      <c r="Q253" s="10">
        <f t="shared" si="67"/>
        <v>50451</v>
      </c>
      <c r="R253" s="10">
        <f t="shared" si="67"/>
        <v>63746</v>
      </c>
      <c r="S253" s="10">
        <f t="shared" si="67"/>
        <v>103610</v>
      </c>
      <c r="T253" s="10">
        <f t="shared" si="67"/>
        <v>251529</v>
      </c>
      <c r="U253" s="41">
        <f t="shared" si="60"/>
        <v>142.76517710645692</v>
      </c>
    </row>
    <row r="254" spans="1:21" x14ac:dyDescent="0.2">
      <c r="A254" s="17" t="s">
        <v>43</v>
      </c>
      <c r="B254" s="8">
        <v>87185</v>
      </c>
      <c r="C254" s="10">
        <v>80578</v>
      </c>
      <c r="D254" s="10">
        <v>234254</v>
      </c>
      <c r="E254" s="10">
        <v>335566</v>
      </c>
      <c r="F254" s="41">
        <f t="shared" si="56"/>
        <v>43.248781237460193</v>
      </c>
      <c r="G254" s="8">
        <v>83030</v>
      </c>
      <c r="H254" s="10">
        <v>80466</v>
      </c>
      <c r="I254" s="10">
        <v>240418</v>
      </c>
      <c r="J254" s="10">
        <v>275017</v>
      </c>
      <c r="K254" s="41">
        <f t="shared" si="57"/>
        <v>14.39118535217829</v>
      </c>
      <c r="L254" s="10">
        <v>3991</v>
      </c>
      <c r="M254" s="10">
        <v>5944</v>
      </c>
      <c r="N254" s="10">
        <v>7159</v>
      </c>
      <c r="O254" s="10">
        <v>23693</v>
      </c>
      <c r="P254" s="41">
        <f t="shared" si="58"/>
        <v>230.95404386087441</v>
      </c>
      <c r="Q254" s="10">
        <f t="shared" si="67"/>
        <v>87021</v>
      </c>
      <c r="R254" s="10">
        <f t="shared" si="67"/>
        <v>86410</v>
      </c>
      <c r="S254" s="10">
        <f t="shared" si="67"/>
        <v>247577</v>
      </c>
      <c r="T254" s="10">
        <f t="shared" si="67"/>
        <v>298710</v>
      </c>
      <c r="U254" s="41">
        <f t="shared" si="60"/>
        <v>20.653372486135627</v>
      </c>
    </row>
    <row r="255" spans="1:21" x14ac:dyDescent="0.2">
      <c r="A255" s="16" t="s">
        <v>61</v>
      </c>
      <c r="B255" s="18">
        <v>482595</v>
      </c>
      <c r="C255" s="19">
        <v>489763</v>
      </c>
      <c r="D255" s="19">
        <v>964576</v>
      </c>
      <c r="E255" s="19">
        <v>1607351</v>
      </c>
      <c r="F255" s="65">
        <f t="shared" si="56"/>
        <v>66.63808761569851</v>
      </c>
      <c r="G255" s="18">
        <v>456848</v>
      </c>
      <c r="H255" s="19">
        <v>451967</v>
      </c>
      <c r="I255" s="19">
        <v>1130144</v>
      </c>
      <c r="J255" s="19">
        <v>1410704</v>
      </c>
      <c r="K255" s="65">
        <f t="shared" si="57"/>
        <v>24.825155024492453</v>
      </c>
      <c r="L255" s="19">
        <v>13448</v>
      </c>
      <c r="M255" s="19">
        <v>34456</v>
      </c>
      <c r="N255" s="19">
        <v>37115</v>
      </c>
      <c r="O255" s="19">
        <v>158279</v>
      </c>
      <c r="P255" s="65">
        <f t="shared" si="58"/>
        <v>326.45561093897345</v>
      </c>
      <c r="Q255" s="19">
        <f t="shared" si="67"/>
        <v>470296</v>
      </c>
      <c r="R255" s="19">
        <f t="shared" si="67"/>
        <v>486423</v>
      </c>
      <c r="S255" s="19">
        <f t="shared" si="67"/>
        <v>1167259</v>
      </c>
      <c r="T255" s="19">
        <f t="shared" si="67"/>
        <v>1568983</v>
      </c>
      <c r="U255" s="65">
        <f t="shared" si="60"/>
        <v>34.416012213227745</v>
      </c>
    </row>
    <row r="256" spans="1:21" x14ac:dyDescent="0.2">
      <c r="A256" s="16"/>
      <c r="B256" s="18"/>
      <c r="C256" s="19"/>
      <c r="D256" s="19"/>
      <c r="E256" s="19"/>
      <c r="F256" s="65"/>
      <c r="G256" s="18"/>
      <c r="H256" s="19"/>
      <c r="I256" s="19"/>
      <c r="J256" s="19"/>
      <c r="K256" s="65"/>
      <c r="L256" s="19"/>
      <c r="M256" s="19"/>
      <c r="N256" s="19"/>
      <c r="O256" s="19"/>
      <c r="P256" s="65"/>
      <c r="Q256" s="19"/>
      <c r="R256" s="19"/>
      <c r="S256" s="19"/>
      <c r="T256" s="19"/>
      <c r="U256" s="65"/>
    </row>
    <row r="257" spans="1:21" x14ac:dyDescent="0.2">
      <c r="A257" s="16" t="s">
        <v>11</v>
      </c>
      <c r="B257" s="20"/>
      <c r="C257" s="21"/>
      <c r="D257" s="21"/>
      <c r="E257" s="21"/>
      <c r="F257" s="64"/>
      <c r="G257" s="20"/>
      <c r="H257" s="21"/>
      <c r="I257" s="21"/>
      <c r="J257" s="21"/>
      <c r="K257" s="64"/>
      <c r="L257" s="21"/>
      <c r="M257" s="21"/>
      <c r="N257" s="21"/>
      <c r="O257" s="21"/>
      <c r="P257" s="64"/>
      <c r="Q257" s="21"/>
      <c r="R257" s="21"/>
      <c r="S257" s="21"/>
      <c r="T257" s="21"/>
      <c r="U257" s="64"/>
    </row>
    <row r="258" spans="1:21" x14ac:dyDescent="0.2">
      <c r="A258" s="16" t="s">
        <v>301</v>
      </c>
      <c r="B258" s="20"/>
      <c r="C258" s="21"/>
      <c r="D258" s="21"/>
      <c r="E258" s="21"/>
      <c r="F258" s="64"/>
      <c r="G258" s="20"/>
      <c r="H258" s="21"/>
      <c r="I258" s="21"/>
      <c r="J258" s="21"/>
      <c r="K258" s="64"/>
      <c r="L258" s="21"/>
      <c r="M258" s="21"/>
      <c r="N258" s="21"/>
      <c r="O258" s="21"/>
      <c r="P258" s="64"/>
      <c r="Q258" s="21"/>
      <c r="R258" s="21"/>
      <c r="S258" s="21"/>
      <c r="T258" s="21"/>
      <c r="U258" s="64"/>
    </row>
    <row r="259" spans="1:21" x14ac:dyDescent="0.2">
      <c r="A259" s="16" t="s">
        <v>205</v>
      </c>
      <c r="B259" s="20"/>
      <c r="C259" s="21"/>
      <c r="D259" s="21"/>
      <c r="E259" s="21"/>
      <c r="F259" s="64"/>
      <c r="G259" s="20"/>
      <c r="H259" s="21"/>
      <c r="I259" s="21"/>
      <c r="J259" s="21"/>
      <c r="K259" s="64"/>
      <c r="L259" s="21"/>
      <c r="M259" s="21"/>
      <c r="N259" s="21"/>
      <c r="O259" s="21"/>
      <c r="P259" s="64"/>
      <c r="Q259" s="21"/>
      <c r="R259" s="21"/>
      <c r="S259" s="21"/>
      <c r="T259" s="21"/>
      <c r="U259" s="64"/>
    </row>
    <row r="260" spans="1:21" x14ac:dyDescent="0.2">
      <c r="A260" s="17" t="s">
        <v>206</v>
      </c>
      <c r="B260" s="8">
        <v>165298</v>
      </c>
      <c r="C260" s="10">
        <v>176146</v>
      </c>
      <c r="D260" s="10">
        <v>464798</v>
      </c>
      <c r="E260" s="10">
        <v>753369</v>
      </c>
      <c r="F260" s="41">
        <f t="shared" si="56"/>
        <v>62.085249936531575</v>
      </c>
      <c r="G260" s="8">
        <v>75157</v>
      </c>
      <c r="H260" s="10">
        <v>83193</v>
      </c>
      <c r="I260" s="10">
        <v>221487</v>
      </c>
      <c r="J260" s="10">
        <v>305610</v>
      </c>
      <c r="K260" s="41">
        <f t="shared" si="57"/>
        <v>37.981010172154569</v>
      </c>
      <c r="L260" s="10">
        <v>75265</v>
      </c>
      <c r="M260" s="10">
        <v>95306</v>
      </c>
      <c r="N260" s="10">
        <v>249276</v>
      </c>
      <c r="O260" s="10">
        <v>472568</v>
      </c>
      <c r="P260" s="41">
        <f t="shared" si="58"/>
        <v>89.576212712013998</v>
      </c>
      <c r="Q260" s="10">
        <f t="shared" ref="Q260:T267" si="68">G260+L260</f>
        <v>150422</v>
      </c>
      <c r="R260" s="10">
        <f t="shared" si="68"/>
        <v>178499</v>
      </c>
      <c r="S260" s="10">
        <f t="shared" si="68"/>
        <v>470763</v>
      </c>
      <c r="T260" s="10">
        <f t="shared" si="68"/>
        <v>778178</v>
      </c>
      <c r="U260" s="41">
        <f t="shared" si="60"/>
        <v>65.301436179138975</v>
      </c>
    </row>
    <row r="261" spans="1:21" x14ac:dyDescent="0.2">
      <c r="A261" s="17" t="s">
        <v>207</v>
      </c>
      <c r="B261" s="8">
        <v>415342</v>
      </c>
      <c r="C261" s="10">
        <v>330694</v>
      </c>
      <c r="D261" s="10">
        <v>1122204</v>
      </c>
      <c r="E261" s="10">
        <v>1447391</v>
      </c>
      <c r="F261" s="41">
        <f t="shared" si="56"/>
        <v>28.977529932169194</v>
      </c>
      <c r="G261" s="8">
        <v>407450</v>
      </c>
      <c r="H261" s="10">
        <v>347903</v>
      </c>
      <c r="I261" s="10">
        <v>1135238</v>
      </c>
      <c r="J261" s="10">
        <v>1428545</v>
      </c>
      <c r="K261" s="41">
        <f t="shared" si="57"/>
        <v>25.836608711124892</v>
      </c>
      <c r="L261" s="10">
        <v>5656</v>
      </c>
      <c r="M261" s="10">
        <v>7572</v>
      </c>
      <c r="N261" s="10">
        <v>18343</v>
      </c>
      <c r="O261" s="10">
        <v>42582</v>
      </c>
      <c r="P261" s="41">
        <f t="shared" si="58"/>
        <v>132.1430518453906</v>
      </c>
      <c r="Q261" s="10">
        <f t="shared" si="68"/>
        <v>413106</v>
      </c>
      <c r="R261" s="10">
        <f t="shared" si="68"/>
        <v>355475</v>
      </c>
      <c r="S261" s="10">
        <f t="shared" si="68"/>
        <v>1153581</v>
      </c>
      <c r="T261" s="10">
        <f t="shared" si="68"/>
        <v>1471127</v>
      </c>
      <c r="U261" s="41">
        <f t="shared" si="60"/>
        <v>27.526979033115147</v>
      </c>
    </row>
    <row r="262" spans="1:21" x14ac:dyDescent="0.2">
      <c r="A262" s="17" t="s">
        <v>208</v>
      </c>
      <c r="B262" s="8">
        <v>43988</v>
      </c>
      <c r="C262" s="10">
        <v>30591</v>
      </c>
      <c r="D262" s="10">
        <v>99627</v>
      </c>
      <c r="E262" s="10">
        <v>69704</v>
      </c>
      <c r="F262" s="41">
        <f t="shared" si="56"/>
        <v>-30.03503066437813</v>
      </c>
      <c r="G262" s="8">
        <v>37539</v>
      </c>
      <c r="H262" s="10">
        <v>24142</v>
      </c>
      <c r="I262" s="10">
        <v>83933</v>
      </c>
      <c r="J262" s="10">
        <v>52004</v>
      </c>
      <c r="K262" s="41">
        <f t="shared" si="57"/>
        <v>-38.041056557015715</v>
      </c>
      <c r="L262" s="10">
        <v>5919</v>
      </c>
      <c r="M262" s="10">
        <v>3332</v>
      </c>
      <c r="N262" s="10">
        <v>11770</v>
      </c>
      <c r="O262" s="10">
        <v>21428</v>
      </c>
      <c r="P262" s="41">
        <f t="shared" si="58"/>
        <v>82.056074766355138</v>
      </c>
      <c r="Q262" s="10">
        <f t="shared" si="68"/>
        <v>43458</v>
      </c>
      <c r="R262" s="10">
        <f t="shared" si="68"/>
        <v>27474</v>
      </c>
      <c r="S262" s="10">
        <f t="shared" si="68"/>
        <v>95703</v>
      </c>
      <c r="T262" s="10">
        <f t="shared" si="68"/>
        <v>73432</v>
      </c>
      <c r="U262" s="41">
        <f t="shared" si="60"/>
        <v>-23.270952843693511</v>
      </c>
    </row>
    <row r="263" spans="1:21" x14ac:dyDescent="0.2">
      <c r="A263" s="17" t="s">
        <v>209</v>
      </c>
      <c r="B263" s="8">
        <v>0</v>
      </c>
      <c r="C263" s="10">
        <v>0</v>
      </c>
      <c r="D263" s="10">
        <v>0</v>
      </c>
      <c r="E263" s="10">
        <v>0</v>
      </c>
      <c r="F263" s="41" t="s">
        <v>306</v>
      </c>
      <c r="G263" s="8">
        <v>1</v>
      </c>
      <c r="H263" s="10">
        <v>1</v>
      </c>
      <c r="I263" s="10">
        <v>10</v>
      </c>
      <c r="J263" s="10">
        <v>2</v>
      </c>
      <c r="K263" s="41">
        <f t="shared" si="57"/>
        <v>-80</v>
      </c>
      <c r="L263" s="10">
        <v>0</v>
      </c>
      <c r="M263" s="10">
        <v>0</v>
      </c>
      <c r="N263" s="10">
        <v>0</v>
      </c>
      <c r="O263" s="10">
        <v>0</v>
      </c>
      <c r="P263" s="41" t="s">
        <v>306</v>
      </c>
      <c r="Q263" s="10">
        <f t="shared" si="68"/>
        <v>1</v>
      </c>
      <c r="R263" s="10">
        <f t="shared" si="68"/>
        <v>1</v>
      </c>
      <c r="S263" s="10">
        <f t="shared" si="68"/>
        <v>10</v>
      </c>
      <c r="T263" s="10">
        <f t="shared" si="68"/>
        <v>2</v>
      </c>
      <c r="U263" s="41">
        <f t="shared" si="60"/>
        <v>-80</v>
      </c>
    </row>
    <row r="264" spans="1:21" x14ac:dyDescent="0.2">
      <c r="A264" s="17" t="s">
        <v>210</v>
      </c>
      <c r="B264" s="8">
        <v>1500</v>
      </c>
      <c r="C264" s="10">
        <v>2632</v>
      </c>
      <c r="D264" s="10">
        <v>5688</v>
      </c>
      <c r="E264" s="10">
        <v>14037</v>
      </c>
      <c r="F264" s="41">
        <f t="shared" si="56"/>
        <v>146.78270042194092</v>
      </c>
      <c r="G264" s="8">
        <v>0</v>
      </c>
      <c r="H264" s="10">
        <v>0</v>
      </c>
      <c r="I264" s="10">
        <v>0</v>
      </c>
      <c r="J264" s="10">
        <v>0</v>
      </c>
      <c r="K264" s="41" t="s">
        <v>306</v>
      </c>
      <c r="L264" s="10">
        <v>1728</v>
      </c>
      <c r="M264" s="10">
        <v>3860</v>
      </c>
      <c r="N264" s="10">
        <v>5436</v>
      </c>
      <c r="O264" s="10">
        <v>19710</v>
      </c>
      <c r="P264" s="41">
        <f t="shared" si="58"/>
        <v>262.58278145695363</v>
      </c>
      <c r="Q264" s="10">
        <f t="shared" si="68"/>
        <v>1728</v>
      </c>
      <c r="R264" s="10">
        <f t="shared" si="68"/>
        <v>3860</v>
      </c>
      <c r="S264" s="10">
        <f t="shared" si="68"/>
        <v>5436</v>
      </c>
      <c r="T264" s="10">
        <f t="shared" si="68"/>
        <v>19710</v>
      </c>
      <c r="U264" s="41">
        <f t="shared" si="60"/>
        <v>262.58278145695363</v>
      </c>
    </row>
    <row r="265" spans="1:21" x14ac:dyDescent="0.2">
      <c r="A265" s="17" t="s">
        <v>211</v>
      </c>
      <c r="B265" s="8">
        <v>0</v>
      </c>
      <c r="C265" s="10">
        <v>0</v>
      </c>
      <c r="D265" s="10">
        <v>20</v>
      </c>
      <c r="E265" s="10">
        <v>0</v>
      </c>
      <c r="F265" s="41">
        <f t="shared" si="56"/>
        <v>-100</v>
      </c>
      <c r="G265" s="8">
        <v>0</v>
      </c>
      <c r="H265" s="10">
        <v>0</v>
      </c>
      <c r="I265" s="10">
        <v>0</v>
      </c>
      <c r="J265" s="10">
        <v>0</v>
      </c>
      <c r="K265" s="41" t="s">
        <v>306</v>
      </c>
      <c r="L265" s="10">
        <v>0</v>
      </c>
      <c r="M265" s="10">
        <v>0</v>
      </c>
      <c r="N265" s="10">
        <v>20</v>
      </c>
      <c r="O265" s="10">
        <v>0</v>
      </c>
      <c r="P265" s="41">
        <f t="shared" si="58"/>
        <v>-100</v>
      </c>
      <c r="Q265" s="10">
        <f t="shared" si="68"/>
        <v>0</v>
      </c>
      <c r="R265" s="10">
        <f t="shared" si="68"/>
        <v>0</v>
      </c>
      <c r="S265" s="10">
        <f t="shared" si="68"/>
        <v>20</v>
      </c>
      <c r="T265" s="10">
        <f t="shared" si="68"/>
        <v>0</v>
      </c>
      <c r="U265" s="41">
        <f t="shared" si="60"/>
        <v>-100</v>
      </c>
    </row>
    <row r="266" spans="1:21" x14ac:dyDescent="0.2">
      <c r="A266" s="17" t="s">
        <v>212</v>
      </c>
      <c r="B266" s="8">
        <v>60765</v>
      </c>
      <c r="C266" s="10">
        <v>61468</v>
      </c>
      <c r="D266" s="10">
        <v>139570</v>
      </c>
      <c r="E266" s="10">
        <v>280534</v>
      </c>
      <c r="F266" s="41">
        <f t="shared" si="56"/>
        <v>100.99878197320339</v>
      </c>
      <c r="G266" s="8">
        <v>31255</v>
      </c>
      <c r="H266" s="10">
        <v>29491</v>
      </c>
      <c r="I266" s="10">
        <v>84713</v>
      </c>
      <c r="J266" s="10">
        <v>110984</v>
      </c>
      <c r="K266" s="41">
        <f t="shared" si="57"/>
        <v>31.011769149953373</v>
      </c>
      <c r="L266" s="10">
        <v>26997</v>
      </c>
      <c r="M266" s="10">
        <v>31373</v>
      </c>
      <c r="N266" s="10">
        <v>80872</v>
      </c>
      <c r="O266" s="10">
        <v>164876</v>
      </c>
      <c r="P266" s="41">
        <f t="shared" si="58"/>
        <v>103.87278662577901</v>
      </c>
      <c r="Q266" s="10">
        <f t="shared" si="68"/>
        <v>58252</v>
      </c>
      <c r="R266" s="10">
        <f t="shared" si="68"/>
        <v>60864</v>
      </c>
      <c r="S266" s="10">
        <f t="shared" si="68"/>
        <v>165585</v>
      </c>
      <c r="T266" s="10">
        <f t="shared" si="68"/>
        <v>275860</v>
      </c>
      <c r="U266" s="41">
        <f t="shared" si="60"/>
        <v>66.597215931394743</v>
      </c>
    </row>
    <row r="267" spans="1:21" x14ac:dyDescent="0.2">
      <c r="A267" s="16" t="s">
        <v>165</v>
      </c>
      <c r="B267" s="18">
        <v>686893</v>
      </c>
      <c r="C267" s="19">
        <v>601531</v>
      </c>
      <c r="D267" s="19">
        <v>1831907</v>
      </c>
      <c r="E267" s="19">
        <v>2565035</v>
      </c>
      <c r="F267" s="65">
        <f t="shared" si="56"/>
        <v>40.019935509826645</v>
      </c>
      <c r="G267" s="18">
        <v>551402</v>
      </c>
      <c r="H267" s="19">
        <v>484730</v>
      </c>
      <c r="I267" s="19">
        <v>1525381</v>
      </c>
      <c r="J267" s="19">
        <v>1897145</v>
      </c>
      <c r="K267" s="65">
        <f t="shared" si="57"/>
        <v>24.371878238944895</v>
      </c>
      <c r="L267" s="19">
        <v>115565</v>
      </c>
      <c r="M267" s="19">
        <v>141443</v>
      </c>
      <c r="N267" s="19">
        <v>365717</v>
      </c>
      <c r="O267" s="19">
        <v>721164</v>
      </c>
      <c r="P267" s="65">
        <f t="shared" si="58"/>
        <v>97.19181771697788</v>
      </c>
      <c r="Q267" s="19">
        <f t="shared" si="68"/>
        <v>666967</v>
      </c>
      <c r="R267" s="19">
        <f t="shared" si="68"/>
        <v>626173</v>
      </c>
      <c r="S267" s="19">
        <f t="shared" si="68"/>
        <v>1891098</v>
      </c>
      <c r="T267" s="19">
        <f t="shared" si="68"/>
        <v>2618309</v>
      </c>
      <c r="U267" s="65">
        <f t="shared" si="60"/>
        <v>38.454432292773824</v>
      </c>
    </row>
    <row r="268" spans="1:21" x14ac:dyDescent="0.2">
      <c r="A268" s="16" t="s">
        <v>213</v>
      </c>
      <c r="B268" s="20"/>
      <c r="C268" s="21"/>
      <c r="D268" s="21"/>
      <c r="E268" s="21"/>
      <c r="F268" s="64"/>
      <c r="G268" s="20"/>
      <c r="H268" s="21"/>
      <c r="I268" s="21"/>
      <c r="J268" s="21"/>
      <c r="K268" s="64"/>
      <c r="L268" s="21"/>
      <c r="M268" s="21"/>
      <c r="N268" s="21"/>
      <c r="O268" s="21"/>
      <c r="P268" s="64"/>
      <c r="Q268" s="21"/>
      <c r="R268" s="21"/>
      <c r="S268" s="21"/>
      <c r="T268" s="21"/>
      <c r="U268" s="64"/>
    </row>
    <row r="269" spans="1:21" x14ac:dyDescent="0.2">
      <c r="A269" s="17" t="s">
        <v>214</v>
      </c>
      <c r="B269" s="8">
        <v>70957</v>
      </c>
      <c r="C269" s="10">
        <v>57053</v>
      </c>
      <c r="D269" s="10">
        <v>175926</v>
      </c>
      <c r="E269" s="10">
        <v>323733</v>
      </c>
      <c r="F269" s="41">
        <f t="shared" ref="F269:F331" si="69">(E269-D269)/D269*100</f>
        <v>84.016575150915727</v>
      </c>
      <c r="G269" s="8">
        <v>45441</v>
      </c>
      <c r="H269" s="10">
        <v>33416</v>
      </c>
      <c r="I269" s="10">
        <v>111816</v>
      </c>
      <c r="J269" s="10">
        <v>182920</v>
      </c>
      <c r="K269" s="41">
        <f t="shared" ref="K269:K331" si="70">(J269-I269)/I269*100</f>
        <v>63.590183873506476</v>
      </c>
      <c r="L269" s="10">
        <v>21575</v>
      </c>
      <c r="M269" s="10">
        <v>31488</v>
      </c>
      <c r="N269" s="10">
        <v>65436</v>
      </c>
      <c r="O269" s="10">
        <v>147348</v>
      </c>
      <c r="P269" s="41">
        <f t="shared" ref="P269:P318" si="71">(O269-N269)/N269*100</f>
        <v>125.17880066018705</v>
      </c>
      <c r="Q269" s="10">
        <f t="shared" ref="Q269:T275" si="72">G269+L269</f>
        <v>67016</v>
      </c>
      <c r="R269" s="10">
        <f t="shared" si="72"/>
        <v>64904</v>
      </c>
      <c r="S269" s="10">
        <f t="shared" si="72"/>
        <v>177252</v>
      </c>
      <c r="T269" s="10">
        <f t="shared" si="72"/>
        <v>330268</v>
      </c>
      <c r="U269" s="41">
        <f t="shared" ref="U269:U331" si="73">(T269-S269)/S269*100</f>
        <v>86.326811545144764</v>
      </c>
    </row>
    <row r="270" spans="1:21" x14ac:dyDescent="0.2">
      <c r="A270" s="17" t="s">
        <v>215</v>
      </c>
      <c r="B270" s="8">
        <v>113003</v>
      </c>
      <c r="C270" s="10">
        <v>52274</v>
      </c>
      <c r="D270" s="10">
        <v>347804</v>
      </c>
      <c r="E270" s="10">
        <v>285464</v>
      </c>
      <c r="F270" s="41">
        <f t="shared" si="69"/>
        <v>-17.9238881668986</v>
      </c>
      <c r="G270" s="8">
        <v>108805</v>
      </c>
      <c r="H270" s="10">
        <v>46934</v>
      </c>
      <c r="I270" s="10">
        <v>343493</v>
      </c>
      <c r="J270" s="10">
        <v>233001</v>
      </c>
      <c r="K270" s="41">
        <f t="shared" si="70"/>
        <v>-32.167176623686657</v>
      </c>
      <c r="L270" s="10">
        <v>4398</v>
      </c>
      <c r="M270" s="10">
        <v>4784</v>
      </c>
      <c r="N270" s="10">
        <v>14343</v>
      </c>
      <c r="O270" s="10">
        <v>23872</v>
      </c>
      <c r="P270" s="41">
        <f t="shared" si="71"/>
        <v>66.436589276999243</v>
      </c>
      <c r="Q270" s="10">
        <f t="shared" si="72"/>
        <v>113203</v>
      </c>
      <c r="R270" s="10">
        <f t="shared" si="72"/>
        <v>51718</v>
      </c>
      <c r="S270" s="10">
        <f t="shared" si="72"/>
        <v>357836</v>
      </c>
      <c r="T270" s="10">
        <f t="shared" si="72"/>
        <v>256873</v>
      </c>
      <c r="U270" s="41">
        <f t="shared" si="73"/>
        <v>-28.214880559809526</v>
      </c>
    </row>
    <row r="271" spans="1:21" x14ac:dyDescent="0.2">
      <c r="A271" s="17" t="s">
        <v>216</v>
      </c>
      <c r="B271" s="8">
        <v>107007</v>
      </c>
      <c r="C271" s="10">
        <v>142679</v>
      </c>
      <c r="D271" s="10">
        <v>232475</v>
      </c>
      <c r="E271" s="10">
        <v>437194</v>
      </c>
      <c r="F271" s="41">
        <f t="shared" si="69"/>
        <v>88.060651682976669</v>
      </c>
      <c r="G271" s="8">
        <v>106133</v>
      </c>
      <c r="H271" s="10">
        <v>129926</v>
      </c>
      <c r="I271" s="10">
        <v>251099</v>
      </c>
      <c r="J271" s="10">
        <v>412005</v>
      </c>
      <c r="K271" s="41">
        <f t="shared" si="70"/>
        <v>64.080701237360557</v>
      </c>
      <c r="L271" s="10">
        <v>2086</v>
      </c>
      <c r="M271" s="10">
        <v>2580</v>
      </c>
      <c r="N271" s="10">
        <v>3203</v>
      </c>
      <c r="O271" s="10">
        <v>19432</v>
      </c>
      <c r="P271" s="41">
        <f t="shared" si="71"/>
        <v>506.68123634093041</v>
      </c>
      <c r="Q271" s="10">
        <f t="shared" si="72"/>
        <v>108219</v>
      </c>
      <c r="R271" s="10">
        <f t="shared" si="72"/>
        <v>132506</v>
      </c>
      <c r="S271" s="10">
        <f t="shared" si="72"/>
        <v>254302</v>
      </c>
      <c r="T271" s="10">
        <f t="shared" si="72"/>
        <v>431437</v>
      </c>
      <c r="U271" s="41">
        <f t="shared" si="73"/>
        <v>69.655370386390985</v>
      </c>
    </row>
    <row r="272" spans="1:21" x14ac:dyDescent="0.2">
      <c r="A272" s="17" t="s">
        <v>217</v>
      </c>
      <c r="B272" s="8">
        <v>0</v>
      </c>
      <c r="C272" s="10">
        <v>2350</v>
      </c>
      <c r="D272" s="10">
        <v>2985</v>
      </c>
      <c r="E272" s="10">
        <v>14488</v>
      </c>
      <c r="F272" s="41">
        <f t="shared" si="69"/>
        <v>385.36013400335008</v>
      </c>
      <c r="G272" s="8">
        <v>0</v>
      </c>
      <c r="H272" s="10">
        <v>0</v>
      </c>
      <c r="I272" s="10">
        <v>0</v>
      </c>
      <c r="J272" s="10">
        <v>0</v>
      </c>
      <c r="K272" s="41" t="s">
        <v>306</v>
      </c>
      <c r="L272" s="10">
        <v>1032</v>
      </c>
      <c r="M272" s="10">
        <v>568</v>
      </c>
      <c r="N272" s="10">
        <v>3804</v>
      </c>
      <c r="O272" s="10">
        <v>7390</v>
      </c>
      <c r="P272" s="41">
        <f t="shared" si="71"/>
        <v>94.269190325972659</v>
      </c>
      <c r="Q272" s="10">
        <f t="shared" si="72"/>
        <v>1032</v>
      </c>
      <c r="R272" s="10">
        <f t="shared" si="72"/>
        <v>568</v>
      </c>
      <c r="S272" s="10">
        <f t="shared" si="72"/>
        <v>3804</v>
      </c>
      <c r="T272" s="10">
        <f t="shared" si="72"/>
        <v>7390</v>
      </c>
      <c r="U272" s="41">
        <f t="shared" si="73"/>
        <v>94.269190325972659</v>
      </c>
    </row>
    <row r="273" spans="1:21" x14ac:dyDescent="0.2">
      <c r="A273" s="17" t="s">
        <v>218</v>
      </c>
      <c r="B273" s="8">
        <v>0</v>
      </c>
      <c r="C273" s="10">
        <v>618</v>
      </c>
      <c r="D273" s="10">
        <v>24</v>
      </c>
      <c r="E273" s="10">
        <v>2030</v>
      </c>
      <c r="F273" s="41">
        <f t="shared" si="69"/>
        <v>8358.3333333333321</v>
      </c>
      <c r="G273" s="8">
        <v>0</v>
      </c>
      <c r="H273" s="10">
        <v>0</v>
      </c>
      <c r="I273" s="10">
        <v>0</v>
      </c>
      <c r="J273" s="10">
        <v>0</v>
      </c>
      <c r="K273" s="41" t="s">
        <v>306</v>
      </c>
      <c r="L273" s="10">
        <v>0</v>
      </c>
      <c r="M273" s="10">
        <v>0</v>
      </c>
      <c r="N273" s="10">
        <v>0</v>
      </c>
      <c r="O273" s="10">
        <v>1408</v>
      </c>
      <c r="P273" s="41" t="s">
        <v>306</v>
      </c>
      <c r="Q273" s="10">
        <f t="shared" si="72"/>
        <v>0</v>
      </c>
      <c r="R273" s="10">
        <f t="shared" si="72"/>
        <v>0</v>
      </c>
      <c r="S273" s="10">
        <f t="shared" si="72"/>
        <v>0</v>
      </c>
      <c r="T273" s="10">
        <f t="shared" si="72"/>
        <v>1408</v>
      </c>
      <c r="U273" s="41" t="s">
        <v>306</v>
      </c>
    </row>
    <row r="274" spans="1:21" x14ac:dyDescent="0.2">
      <c r="A274" s="17" t="s">
        <v>219</v>
      </c>
      <c r="B274" s="8">
        <v>20526</v>
      </c>
      <c r="C274" s="10">
        <v>37386</v>
      </c>
      <c r="D274" s="10">
        <v>66365</v>
      </c>
      <c r="E274" s="10">
        <v>188203</v>
      </c>
      <c r="F274" s="41">
        <f t="shared" si="69"/>
        <v>183.58773449860618</v>
      </c>
      <c r="G274" s="8">
        <v>0</v>
      </c>
      <c r="H274" s="10">
        <v>0</v>
      </c>
      <c r="I274" s="10">
        <v>0</v>
      </c>
      <c r="J274" s="10">
        <v>0</v>
      </c>
      <c r="K274" s="41" t="s">
        <v>306</v>
      </c>
      <c r="L274" s="10">
        <v>19723</v>
      </c>
      <c r="M274" s="10">
        <v>40848</v>
      </c>
      <c r="N274" s="10">
        <v>68884</v>
      </c>
      <c r="O274" s="10">
        <v>188834</v>
      </c>
      <c r="P274" s="41">
        <f t="shared" si="71"/>
        <v>174.13332559084839</v>
      </c>
      <c r="Q274" s="10">
        <f t="shared" si="72"/>
        <v>19723</v>
      </c>
      <c r="R274" s="10">
        <f t="shared" si="72"/>
        <v>40848</v>
      </c>
      <c r="S274" s="10">
        <f t="shared" si="72"/>
        <v>68884</v>
      </c>
      <c r="T274" s="10">
        <f t="shared" si="72"/>
        <v>188834</v>
      </c>
      <c r="U274" s="41">
        <f t="shared" si="73"/>
        <v>174.13332559084839</v>
      </c>
    </row>
    <row r="275" spans="1:21" x14ac:dyDescent="0.2">
      <c r="A275" s="16" t="s">
        <v>220</v>
      </c>
      <c r="B275" s="18">
        <v>311493</v>
      </c>
      <c r="C275" s="19">
        <v>292360</v>
      </c>
      <c r="D275" s="19">
        <v>825579</v>
      </c>
      <c r="E275" s="19">
        <v>1251112</v>
      </c>
      <c r="F275" s="65">
        <f t="shared" si="69"/>
        <v>51.543583351805225</v>
      </c>
      <c r="G275" s="18">
        <v>260379</v>
      </c>
      <c r="H275" s="19">
        <v>210276</v>
      </c>
      <c r="I275" s="19">
        <v>706408</v>
      </c>
      <c r="J275" s="19">
        <v>827926</v>
      </c>
      <c r="K275" s="65">
        <f t="shared" si="70"/>
        <v>17.202240065231425</v>
      </c>
      <c r="L275" s="19">
        <v>48814</v>
      </c>
      <c r="M275" s="19">
        <v>80268</v>
      </c>
      <c r="N275" s="19">
        <v>155670</v>
      </c>
      <c r="O275" s="19">
        <v>388284</v>
      </c>
      <c r="P275" s="65">
        <f t="shared" si="71"/>
        <v>149.42763538253999</v>
      </c>
      <c r="Q275" s="19">
        <f t="shared" si="72"/>
        <v>309193</v>
      </c>
      <c r="R275" s="19">
        <f t="shared" si="72"/>
        <v>290544</v>
      </c>
      <c r="S275" s="19">
        <f t="shared" si="72"/>
        <v>862078</v>
      </c>
      <c r="T275" s="19">
        <f t="shared" si="72"/>
        <v>1216210</v>
      </c>
      <c r="U275" s="65">
        <f t="shared" si="73"/>
        <v>41.078881493321951</v>
      </c>
    </row>
    <row r="276" spans="1:21" x14ac:dyDescent="0.2">
      <c r="A276" s="16" t="s">
        <v>221</v>
      </c>
      <c r="B276" s="20"/>
      <c r="C276" s="21"/>
      <c r="D276" s="21"/>
      <c r="E276" s="21"/>
      <c r="F276" s="64"/>
      <c r="G276" s="20"/>
      <c r="H276" s="21"/>
      <c r="I276" s="21"/>
      <c r="J276" s="21"/>
      <c r="K276" s="64"/>
      <c r="L276" s="21"/>
      <c r="M276" s="21"/>
      <c r="N276" s="21"/>
      <c r="O276" s="21"/>
      <c r="P276" s="64"/>
      <c r="Q276" s="21"/>
      <c r="R276" s="21"/>
      <c r="S276" s="21"/>
      <c r="T276" s="21"/>
      <c r="U276" s="64"/>
    </row>
    <row r="277" spans="1:21" x14ac:dyDescent="0.2">
      <c r="A277" s="17" t="s">
        <v>222</v>
      </c>
      <c r="B277" s="8">
        <v>57453</v>
      </c>
      <c r="C277" s="10">
        <v>51935</v>
      </c>
      <c r="D277" s="10">
        <v>168078</v>
      </c>
      <c r="E277" s="10">
        <v>237908</v>
      </c>
      <c r="F277" s="41">
        <f t="shared" si="69"/>
        <v>41.54618688942039</v>
      </c>
      <c r="G277" s="8">
        <v>29777</v>
      </c>
      <c r="H277" s="10">
        <v>24621</v>
      </c>
      <c r="I277" s="10">
        <v>109828</v>
      </c>
      <c r="J277" s="10">
        <v>99795</v>
      </c>
      <c r="K277" s="41">
        <f t="shared" si="70"/>
        <v>-9.1351932112029708</v>
      </c>
      <c r="L277" s="10">
        <v>27182</v>
      </c>
      <c r="M277" s="10">
        <v>27489</v>
      </c>
      <c r="N277" s="10">
        <v>67314</v>
      </c>
      <c r="O277" s="10">
        <v>142137</v>
      </c>
      <c r="P277" s="41">
        <f t="shared" si="71"/>
        <v>111.15518317140565</v>
      </c>
      <c r="Q277" s="10">
        <f t="shared" ref="Q277:T282" si="74">G277+L277</f>
        <v>56959</v>
      </c>
      <c r="R277" s="10">
        <f t="shared" si="74"/>
        <v>52110</v>
      </c>
      <c r="S277" s="10">
        <f t="shared" si="74"/>
        <v>177142</v>
      </c>
      <c r="T277" s="10">
        <f t="shared" si="74"/>
        <v>241932</v>
      </c>
      <c r="U277" s="41">
        <f t="shared" si="73"/>
        <v>36.575176976662789</v>
      </c>
    </row>
    <row r="278" spans="1:21" x14ac:dyDescent="0.2">
      <c r="A278" s="17" t="s">
        <v>223</v>
      </c>
      <c r="B278" s="8">
        <v>18189</v>
      </c>
      <c r="C278" s="10">
        <v>6042</v>
      </c>
      <c r="D278" s="10">
        <v>26176</v>
      </c>
      <c r="E278" s="10">
        <v>54616</v>
      </c>
      <c r="F278" s="41">
        <f t="shared" si="69"/>
        <v>108.64914425427872</v>
      </c>
      <c r="G278" s="8">
        <v>12037</v>
      </c>
      <c r="H278" s="10">
        <v>0</v>
      </c>
      <c r="I278" s="10">
        <v>18896</v>
      </c>
      <c r="J278" s="10">
        <v>0</v>
      </c>
      <c r="K278" s="41">
        <f t="shared" si="70"/>
        <v>-100</v>
      </c>
      <c r="L278" s="10">
        <v>4037</v>
      </c>
      <c r="M278" s="10">
        <v>6484</v>
      </c>
      <c r="N278" s="10">
        <v>11210</v>
      </c>
      <c r="O278" s="10">
        <v>49068</v>
      </c>
      <c r="P278" s="41">
        <f t="shared" si="71"/>
        <v>337.7163247100803</v>
      </c>
      <c r="Q278" s="10">
        <f t="shared" si="74"/>
        <v>16074</v>
      </c>
      <c r="R278" s="10">
        <f t="shared" si="74"/>
        <v>6484</v>
      </c>
      <c r="S278" s="10">
        <f t="shared" si="74"/>
        <v>30106</v>
      </c>
      <c r="T278" s="10">
        <f t="shared" si="74"/>
        <v>49068</v>
      </c>
      <c r="U278" s="41">
        <f t="shared" si="73"/>
        <v>62.984122766226001</v>
      </c>
    </row>
    <row r="279" spans="1:21" x14ac:dyDescent="0.2">
      <c r="A279" s="17" t="s">
        <v>224</v>
      </c>
      <c r="B279" s="8">
        <v>1</v>
      </c>
      <c r="C279" s="10">
        <v>1</v>
      </c>
      <c r="D279" s="10">
        <v>320</v>
      </c>
      <c r="E279" s="10">
        <v>1041</v>
      </c>
      <c r="F279" s="41">
        <f t="shared" si="69"/>
        <v>225.31249999999997</v>
      </c>
      <c r="G279" s="8">
        <v>0</v>
      </c>
      <c r="H279" s="10">
        <v>0</v>
      </c>
      <c r="I279" s="10">
        <v>0</v>
      </c>
      <c r="J279" s="10">
        <v>0</v>
      </c>
      <c r="K279" s="41" t="s">
        <v>306</v>
      </c>
      <c r="L279" s="10">
        <v>0</v>
      </c>
      <c r="M279" s="10">
        <v>0</v>
      </c>
      <c r="N279" s="10">
        <v>280</v>
      </c>
      <c r="O279" s="10">
        <v>1040</v>
      </c>
      <c r="P279" s="41">
        <f t="shared" si="71"/>
        <v>271.42857142857144</v>
      </c>
      <c r="Q279" s="10">
        <f t="shared" si="74"/>
        <v>0</v>
      </c>
      <c r="R279" s="10">
        <f t="shared" si="74"/>
        <v>0</v>
      </c>
      <c r="S279" s="10">
        <f t="shared" si="74"/>
        <v>280</v>
      </c>
      <c r="T279" s="10">
        <f t="shared" si="74"/>
        <v>1040</v>
      </c>
      <c r="U279" s="41">
        <f t="shared" si="73"/>
        <v>271.42857142857144</v>
      </c>
    </row>
    <row r="280" spans="1:21" x14ac:dyDescent="0.2">
      <c r="A280" s="17" t="s">
        <v>225</v>
      </c>
      <c r="B280" s="8">
        <v>0</v>
      </c>
      <c r="C280" s="10">
        <v>0</v>
      </c>
      <c r="D280" s="10">
        <v>0</v>
      </c>
      <c r="E280" s="10">
        <v>0</v>
      </c>
      <c r="F280" s="41" t="s">
        <v>306</v>
      </c>
      <c r="G280" s="8">
        <v>0</v>
      </c>
      <c r="H280" s="10">
        <v>0</v>
      </c>
      <c r="I280" s="10">
        <v>1</v>
      </c>
      <c r="J280" s="10">
        <v>2</v>
      </c>
      <c r="K280" s="41">
        <f t="shared" si="70"/>
        <v>100</v>
      </c>
      <c r="L280" s="10">
        <v>0</v>
      </c>
      <c r="M280" s="10">
        <v>0</v>
      </c>
      <c r="N280" s="10">
        <v>0</v>
      </c>
      <c r="O280" s="10">
        <v>0</v>
      </c>
      <c r="P280" s="41" t="s">
        <v>306</v>
      </c>
      <c r="Q280" s="10">
        <f t="shared" si="74"/>
        <v>0</v>
      </c>
      <c r="R280" s="10">
        <f t="shared" si="74"/>
        <v>0</v>
      </c>
      <c r="S280" s="10">
        <f t="shared" si="74"/>
        <v>1</v>
      </c>
      <c r="T280" s="10">
        <f t="shared" si="74"/>
        <v>2</v>
      </c>
      <c r="U280" s="41">
        <f t="shared" si="73"/>
        <v>100</v>
      </c>
    </row>
    <row r="281" spans="1:21" x14ac:dyDescent="0.2">
      <c r="A281" s="17" t="s">
        <v>226</v>
      </c>
      <c r="B281" s="8">
        <v>25343</v>
      </c>
      <c r="C281" s="10">
        <v>18740</v>
      </c>
      <c r="D281" s="10">
        <v>56770</v>
      </c>
      <c r="E281" s="10">
        <v>97068</v>
      </c>
      <c r="F281" s="41">
        <f t="shared" si="69"/>
        <v>70.984675004403726</v>
      </c>
      <c r="G281" s="8">
        <v>17868</v>
      </c>
      <c r="H281" s="10">
        <v>7608</v>
      </c>
      <c r="I281" s="10">
        <v>44899</v>
      </c>
      <c r="J281" s="10">
        <v>52064</v>
      </c>
      <c r="K281" s="41">
        <f t="shared" si="70"/>
        <v>15.958039154546871</v>
      </c>
      <c r="L281" s="10">
        <v>6852</v>
      </c>
      <c r="M281" s="10">
        <v>11304</v>
      </c>
      <c r="N281" s="10">
        <v>17415</v>
      </c>
      <c r="O281" s="10">
        <v>55507</v>
      </c>
      <c r="P281" s="41">
        <f t="shared" si="71"/>
        <v>218.73097904105654</v>
      </c>
      <c r="Q281" s="10">
        <f t="shared" si="74"/>
        <v>24720</v>
      </c>
      <c r="R281" s="10">
        <f t="shared" si="74"/>
        <v>18912</v>
      </c>
      <c r="S281" s="10">
        <f t="shared" si="74"/>
        <v>62314</v>
      </c>
      <c r="T281" s="10">
        <f t="shared" si="74"/>
        <v>107571</v>
      </c>
      <c r="U281" s="41">
        <f t="shared" si="73"/>
        <v>72.627338960747181</v>
      </c>
    </row>
    <row r="282" spans="1:21" x14ac:dyDescent="0.2">
      <c r="A282" s="16" t="s">
        <v>227</v>
      </c>
      <c r="B282" s="18">
        <v>100986</v>
      </c>
      <c r="C282" s="19">
        <v>76718</v>
      </c>
      <c r="D282" s="19">
        <v>251344</v>
      </c>
      <c r="E282" s="19">
        <v>390633</v>
      </c>
      <c r="F282" s="65">
        <f t="shared" si="69"/>
        <v>55.417674581450129</v>
      </c>
      <c r="G282" s="18">
        <v>59682</v>
      </c>
      <c r="H282" s="19">
        <v>32229</v>
      </c>
      <c r="I282" s="19">
        <v>173624</v>
      </c>
      <c r="J282" s="19">
        <v>151861</v>
      </c>
      <c r="K282" s="65">
        <f t="shared" si="70"/>
        <v>-12.534557434456067</v>
      </c>
      <c r="L282" s="19">
        <v>38071</v>
      </c>
      <c r="M282" s="19">
        <v>45277</v>
      </c>
      <c r="N282" s="19">
        <v>96219</v>
      </c>
      <c r="O282" s="19">
        <v>247752</v>
      </c>
      <c r="P282" s="65">
        <f t="shared" si="71"/>
        <v>157.48760639790478</v>
      </c>
      <c r="Q282" s="19">
        <f t="shared" si="74"/>
        <v>97753</v>
      </c>
      <c r="R282" s="19">
        <f t="shared" si="74"/>
        <v>77506</v>
      </c>
      <c r="S282" s="19">
        <f t="shared" si="74"/>
        <v>269843</v>
      </c>
      <c r="T282" s="19">
        <f t="shared" si="74"/>
        <v>399613</v>
      </c>
      <c r="U282" s="65">
        <f t="shared" si="73"/>
        <v>48.090926946409581</v>
      </c>
    </row>
    <row r="283" spans="1:21" x14ac:dyDescent="0.2">
      <c r="A283" s="16" t="s">
        <v>228</v>
      </c>
      <c r="B283" s="20"/>
      <c r="C283" s="21"/>
      <c r="D283" s="21"/>
      <c r="E283" s="21"/>
      <c r="F283" s="64"/>
      <c r="G283" s="20"/>
      <c r="H283" s="21"/>
      <c r="I283" s="21"/>
      <c r="J283" s="21"/>
      <c r="K283" s="64"/>
      <c r="L283" s="21"/>
      <c r="M283" s="21"/>
      <c r="N283" s="21"/>
      <c r="O283" s="21"/>
      <c r="P283" s="64"/>
      <c r="Q283" s="21"/>
      <c r="R283" s="21"/>
      <c r="S283" s="21"/>
      <c r="T283" s="21"/>
      <c r="U283" s="64"/>
    </row>
    <row r="284" spans="1:21" x14ac:dyDescent="0.2">
      <c r="A284" s="17" t="s">
        <v>229</v>
      </c>
      <c r="B284" s="8">
        <v>28726</v>
      </c>
      <c r="C284" s="10">
        <v>23232</v>
      </c>
      <c r="D284" s="10">
        <v>72220</v>
      </c>
      <c r="E284" s="10">
        <v>113435</v>
      </c>
      <c r="F284" s="41">
        <f t="shared" si="69"/>
        <v>57.068679036278034</v>
      </c>
      <c r="G284" s="8">
        <v>16010</v>
      </c>
      <c r="H284" s="10">
        <v>8204</v>
      </c>
      <c r="I284" s="10">
        <v>43251</v>
      </c>
      <c r="J284" s="10">
        <v>36333</v>
      </c>
      <c r="K284" s="41">
        <f t="shared" si="70"/>
        <v>-15.995005895817439</v>
      </c>
      <c r="L284" s="10">
        <v>12754</v>
      </c>
      <c r="M284" s="10">
        <v>17480</v>
      </c>
      <c r="N284" s="10">
        <v>34507</v>
      </c>
      <c r="O284" s="10">
        <v>93852</v>
      </c>
      <c r="P284" s="41">
        <f t="shared" si="71"/>
        <v>171.97959834236531</v>
      </c>
      <c r="Q284" s="10">
        <f t="shared" ref="Q284:T290" si="75">G284+L284</f>
        <v>28764</v>
      </c>
      <c r="R284" s="10">
        <f t="shared" si="75"/>
        <v>25684</v>
      </c>
      <c r="S284" s="10">
        <f t="shared" si="75"/>
        <v>77758</v>
      </c>
      <c r="T284" s="10">
        <f t="shared" si="75"/>
        <v>130185</v>
      </c>
      <c r="U284" s="41">
        <f t="shared" si="73"/>
        <v>67.423287635998861</v>
      </c>
    </row>
    <row r="285" spans="1:21" x14ac:dyDescent="0.2">
      <c r="A285" s="17" t="s">
        <v>230</v>
      </c>
      <c r="B285" s="8">
        <v>2360</v>
      </c>
      <c r="C285" s="10">
        <v>6039</v>
      </c>
      <c r="D285" s="10">
        <v>12275</v>
      </c>
      <c r="E285" s="10">
        <v>22429</v>
      </c>
      <c r="F285" s="41">
        <f t="shared" si="69"/>
        <v>82.720977596741335</v>
      </c>
      <c r="G285" s="8">
        <v>1317</v>
      </c>
      <c r="H285" s="10">
        <v>4658</v>
      </c>
      <c r="I285" s="10">
        <v>3858</v>
      </c>
      <c r="J285" s="10">
        <v>16817</v>
      </c>
      <c r="K285" s="41">
        <f t="shared" si="70"/>
        <v>335.89942975635046</v>
      </c>
      <c r="L285" s="10">
        <v>958</v>
      </c>
      <c r="M285" s="10">
        <v>2212</v>
      </c>
      <c r="N285" s="10">
        <v>2114</v>
      </c>
      <c r="O285" s="10">
        <v>10197</v>
      </c>
      <c r="P285" s="41">
        <f t="shared" si="71"/>
        <v>382.35572374645221</v>
      </c>
      <c r="Q285" s="10">
        <f t="shared" si="75"/>
        <v>2275</v>
      </c>
      <c r="R285" s="10">
        <f t="shared" si="75"/>
        <v>6870</v>
      </c>
      <c r="S285" s="10">
        <f t="shared" si="75"/>
        <v>5972</v>
      </c>
      <c r="T285" s="10">
        <f t="shared" si="75"/>
        <v>27014</v>
      </c>
      <c r="U285" s="41">
        <f t="shared" si="73"/>
        <v>352.34427327528465</v>
      </c>
    </row>
    <row r="286" spans="1:21" x14ac:dyDescent="0.2">
      <c r="A286" s="17" t="s">
        <v>231</v>
      </c>
      <c r="B286" s="8">
        <v>39046</v>
      </c>
      <c r="C286" s="10">
        <v>15145</v>
      </c>
      <c r="D286" s="10">
        <v>82513</v>
      </c>
      <c r="E286" s="10">
        <v>100838</v>
      </c>
      <c r="F286" s="41">
        <f t="shared" si="69"/>
        <v>22.208621671736577</v>
      </c>
      <c r="G286" s="8">
        <v>35398</v>
      </c>
      <c r="H286" s="10">
        <v>6137</v>
      </c>
      <c r="I286" s="10">
        <v>74127</v>
      </c>
      <c r="J286" s="10">
        <v>65053</v>
      </c>
      <c r="K286" s="41">
        <f t="shared" si="70"/>
        <v>-12.241153695684433</v>
      </c>
      <c r="L286" s="10">
        <v>3591</v>
      </c>
      <c r="M286" s="10">
        <v>8704</v>
      </c>
      <c r="N286" s="10">
        <v>10363</v>
      </c>
      <c r="O286" s="10">
        <v>38116</v>
      </c>
      <c r="P286" s="41">
        <f t="shared" si="71"/>
        <v>267.80854964778536</v>
      </c>
      <c r="Q286" s="10">
        <f t="shared" si="75"/>
        <v>38989</v>
      </c>
      <c r="R286" s="10">
        <f t="shared" si="75"/>
        <v>14841</v>
      </c>
      <c r="S286" s="10">
        <f t="shared" si="75"/>
        <v>84490</v>
      </c>
      <c r="T286" s="10">
        <f t="shared" si="75"/>
        <v>103169</v>
      </c>
      <c r="U286" s="41">
        <f t="shared" si="73"/>
        <v>22.107941768256598</v>
      </c>
    </row>
    <row r="287" spans="1:21" x14ac:dyDescent="0.2">
      <c r="A287" s="17" t="s">
        <v>232</v>
      </c>
      <c r="B287" s="8">
        <v>11716</v>
      </c>
      <c r="C287" s="10">
        <v>12593</v>
      </c>
      <c r="D287" s="10">
        <v>29324</v>
      </c>
      <c r="E287" s="10">
        <v>51754</v>
      </c>
      <c r="F287" s="41">
        <f t="shared" si="69"/>
        <v>76.490246896739862</v>
      </c>
      <c r="G287" s="8">
        <v>9613</v>
      </c>
      <c r="H287" s="10">
        <v>11342</v>
      </c>
      <c r="I287" s="10">
        <v>27683</v>
      </c>
      <c r="J287" s="10">
        <v>47776</v>
      </c>
      <c r="K287" s="41">
        <f t="shared" si="70"/>
        <v>72.582451323917212</v>
      </c>
      <c r="L287" s="10">
        <v>401</v>
      </c>
      <c r="M287" s="10">
        <v>1104</v>
      </c>
      <c r="N287" s="10">
        <v>1123</v>
      </c>
      <c r="O287" s="10">
        <v>5676</v>
      </c>
      <c r="P287" s="41">
        <f t="shared" si="71"/>
        <v>405.4318788958148</v>
      </c>
      <c r="Q287" s="10">
        <f t="shared" si="75"/>
        <v>10014</v>
      </c>
      <c r="R287" s="10">
        <f t="shared" si="75"/>
        <v>12446</v>
      </c>
      <c r="S287" s="10">
        <f t="shared" si="75"/>
        <v>28806</v>
      </c>
      <c r="T287" s="10">
        <f t="shared" si="75"/>
        <v>53452</v>
      </c>
      <c r="U287" s="41">
        <f t="shared" si="73"/>
        <v>85.558564188016391</v>
      </c>
    </row>
    <row r="288" spans="1:21" x14ac:dyDescent="0.2">
      <c r="A288" s="17" t="s">
        <v>233</v>
      </c>
      <c r="B288" s="8">
        <v>5593</v>
      </c>
      <c r="C288" s="10">
        <v>7482</v>
      </c>
      <c r="D288" s="10">
        <v>15278</v>
      </c>
      <c r="E288" s="10">
        <v>31675</v>
      </c>
      <c r="F288" s="41">
        <f t="shared" si="69"/>
        <v>107.32425710171489</v>
      </c>
      <c r="G288" s="8">
        <v>3033</v>
      </c>
      <c r="H288" s="10">
        <v>1339</v>
      </c>
      <c r="I288" s="10">
        <v>7150</v>
      </c>
      <c r="J288" s="10">
        <v>7764</v>
      </c>
      <c r="K288" s="41">
        <f t="shared" si="70"/>
        <v>8.5874125874125884</v>
      </c>
      <c r="L288" s="10">
        <v>2989</v>
      </c>
      <c r="M288" s="10">
        <v>5362</v>
      </c>
      <c r="N288" s="10">
        <v>6895</v>
      </c>
      <c r="O288" s="10">
        <v>24301</v>
      </c>
      <c r="P288" s="41">
        <f t="shared" si="71"/>
        <v>252.44379985496738</v>
      </c>
      <c r="Q288" s="10">
        <f t="shared" si="75"/>
        <v>6022</v>
      </c>
      <c r="R288" s="10">
        <f t="shared" si="75"/>
        <v>6701</v>
      </c>
      <c r="S288" s="10">
        <f t="shared" si="75"/>
        <v>14045</v>
      </c>
      <c r="T288" s="10">
        <f t="shared" si="75"/>
        <v>32065</v>
      </c>
      <c r="U288" s="41">
        <f t="shared" si="73"/>
        <v>128.30188679245282</v>
      </c>
    </row>
    <row r="289" spans="1:21" x14ac:dyDescent="0.2">
      <c r="A289" s="17" t="s">
        <v>234</v>
      </c>
      <c r="B289" s="8">
        <v>42362</v>
      </c>
      <c r="C289" s="10">
        <v>30560</v>
      </c>
      <c r="D289" s="10">
        <v>104319</v>
      </c>
      <c r="E289" s="10">
        <v>206217</v>
      </c>
      <c r="F289" s="41">
        <f t="shared" si="69"/>
        <v>97.679233888361665</v>
      </c>
      <c r="G289" s="8">
        <v>33540</v>
      </c>
      <c r="H289" s="10">
        <v>16423</v>
      </c>
      <c r="I289" s="10">
        <v>85468</v>
      </c>
      <c r="J289" s="10">
        <v>123227</v>
      </c>
      <c r="K289" s="41">
        <f t="shared" si="70"/>
        <v>44.179107970234469</v>
      </c>
      <c r="L289" s="10">
        <v>6610</v>
      </c>
      <c r="M289" s="10">
        <v>14161</v>
      </c>
      <c r="N289" s="10">
        <v>19480</v>
      </c>
      <c r="O289" s="10">
        <v>82817</v>
      </c>
      <c r="P289" s="41">
        <f t="shared" si="71"/>
        <v>325.13860369609853</v>
      </c>
      <c r="Q289" s="10">
        <f t="shared" si="75"/>
        <v>40150</v>
      </c>
      <c r="R289" s="10">
        <f t="shared" si="75"/>
        <v>30584</v>
      </c>
      <c r="S289" s="10">
        <f t="shared" si="75"/>
        <v>104948</v>
      </c>
      <c r="T289" s="10">
        <f t="shared" si="75"/>
        <v>206044</v>
      </c>
      <c r="U289" s="41">
        <f t="shared" si="73"/>
        <v>96.32961085489957</v>
      </c>
    </row>
    <row r="290" spans="1:21" x14ac:dyDescent="0.2">
      <c r="A290" s="16" t="s">
        <v>235</v>
      </c>
      <c r="B290" s="18">
        <v>129803</v>
      </c>
      <c r="C290" s="19">
        <v>95051</v>
      </c>
      <c r="D290" s="19">
        <v>315929</v>
      </c>
      <c r="E290" s="19">
        <v>526348</v>
      </c>
      <c r="F290" s="65">
        <f t="shared" si="69"/>
        <v>66.603255794814658</v>
      </c>
      <c r="G290" s="18">
        <v>98911</v>
      </c>
      <c r="H290" s="19">
        <v>48103</v>
      </c>
      <c r="I290" s="19">
        <v>241537</v>
      </c>
      <c r="J290" s="19">
        <v>296970</v>
      </c>
      <c r="K290" s="65">
        <f t="shared" si="70"/>
        <v>22.950107022940585</v>
      </c>
      <c r="L290" s="19">
        <v>27303</v>
      </c>
      <c r="M290" s="19">
        <v>49023</v>
      </c>
      <c r="N290" s="19">
        <v>74482</v>
      </c>
      <c r="O290" s="19">
        <v>254959</v>
      </c>
      <c r="P290" s="65">
        <f t="shared" si="71"/>
        <v>242.30955130098545</v>
      </c>
      <c r="Q290" s="19">
        <f t="shared" si="75"/>
        <v>126214</v>
      </c>
      <c r="R290" s="19">
        <f t="shared" si="75"/>
        <v>97126</v>
      </c>
      <c r="S290" s="19">
        <f t="shared" si="75"/>
        <v>316019</v>
      </c>
      <c r="T290" s="19">
        <f t="shared" si="75"/>
        <v>551929</v>
      </c>
      <c r="U290" s="65">
        <f t="shared" si="73"/>
        <v>74.650574807210958</v>
      </c>
    </row>
    <row r="291" spans="1:21" x14ac:dyDescent="0.2">
      <c r="A291" s="16" t="s">
        <v>236</v>
      </c>
      <c r="B291" s="20"/>
      <c r="C291" s="21"/>
      <c r="D291" s="21"/>
      <c r="E291" s="21"/>
      <c r="F291" s="64"/>
      <c r="G291" s="20"/>
      <c r="H291" s="21"/>
      <c r="I291" s="21"/>
      <c r="J291" s="21"/>
      <c r="K291" s="64"/>
      <c r="L291" s="21"/>
      <c r="M291" s="21"/>
      <c r="N291" s="21"/>
      <c r="O291" s="21"/>
      <c r="P291" s="64"/>
      <c r="Q291" s="21"/>
      <c r="R291" s="21"/>
      <c r="S291" s="21"/>
      <c r="T291" s="21"/>
      <c r="U291" s="64"/>
    </row>
    <row r="292" spans="1:21" x14ac:dyDescent="0.2">
      <c r="A292" s="17" t="s">
        <v>237</v>
      </c>
      <c r="B292" s="8">
        <v>12302</v>
      </c>
      <c r="C292" s="10">
        <v>13363</v>
      </c>
      <c r="D292" s="10">
        <v>28628</v>
      </c>
      <c r="E292" s="10">
        <v>50817</v>
      </c>
      <c r="F292" s="41">
        <f t="shared" si="69"/>
        <v>77.508034092496857</v>
      </c>
      <c r="G292" s="8">
        <v>10083</v>
      </c>
      <c r="H292" s="10">
        <v>6831</v>
      </c>
      <c r="I292" s="10">
        <v>26497</v>
      </c>
      <c r="J292" s="10">
        <v>25149</v>
      </c>
      <c r="K292" s="41">
        <f t="shared" si="70"/>
        <v>-5.0873683813261881</v>
      </c>
      <c r="L292" s="10">
        <v>2099</v>
      </c>
      <c r="M292" s="10">
        <v>5832</v>
      </c>
      <c r="N292" s="10">
        <v>3797</v>
      </c>
      <c r="O292" s="10">
        <v>22954</v>
      </c>
      <c r="P292" s="41">
        <f t="shared" si="71"/>
        <v>504.52989202001578</v>
      </c>
      <c r="Q292" s="10">
        <f t="shared" ref="Q292:T298" si="76">G292+L292</f>
        <v>12182</v>
      </c>
      <c r="R292" s="10">
        <f t="shared" si="76"/>
        <v>12663</v>
      </c>
      <c r="S292" s="10">
        <f t="shared" si="76"/>
        <v>30294</v>
      </c>
      <c r="T292" s="10">
        <f t="shared" si="76"/>
        <v>48103</v>
      </c>
      <c r="U292" s="41">
        <f t="shared" si="73"/>
        <v>58.787218591140153</v>
      </c>
    </row>
    <row r="293" spans="1:21" x14ac:dyDescent="0.2">
      <c r="A293" s="17" t="s">
        <v>238</v>
      </c>
      <c r="B293" s="8">
        <v>0</v>
      </c>
      <c r="C293" s="10">
        <v>0</v>
      </c>
      <c r="D293" s="10">
        <v>0</v>
      </c>
      <c r="E293" s="10">
        <v>0</v>
      </c>
      <c r="F293" s="41" t="s">
        <v>306</v>
      </c>
      <c r="G293" s="8">
        <v>0</v>
      </c>
      <c r="H293" s="10">
        <v>0</v>
      </c>
      <c r="I293" s="10">
        <v>0</v>
      </c>
      <c r="J293" s="10">
        <v>0</v>
      </c>
      <c r="K293" s="41" t="s">
        <v>306</v>
      </c>
      <c r="L293" s="10">
        <v>0</v>
      </c>
      <c r="M293" s="10">
        <v>0</v>
      </c>
      <c r="N293" s="10">
        <v>8</v>
      </c>
      <c r="O293" s="10">
        <v>0</v>
      </c>
      <c r="P293" s="41">
        <f t="shared" si="71"/>
        <v>-100</v>
      </c>
      <c r="Q293" s="10">
        <f t="shared" si="76"/>
        <v>0</v>
      </c>
      <c r="R293" s="10">
        <f t="shared" si="76"/>
        <v>0</v>
      </c>
      <c r="S293" s="10">
        <f t="shared" si="76"/>
        <v>8</v>
      </c>
      <c r="T293" s="10">
        <f t="shared" si="76"/>
        <v>0</v>
      </c>
      <c r="U293" s="41">
        <f t="shared" si="73"/>
        <v>-100</v>
      </c>
    </row>
    <row r="294" spans="1:21" x14ac:dyDescent="0.2">
      <c r="A294" s="17" t="s">
        <v>239</v>
      </c>
      <c r="B294" s="8">
        <v>0</v>
      </c>
      <c r="C294" s="10">
        <v>0</v>
      </c>
      <c r="D294" s="10">
        <v>60</v>
      </c>
      <c r="E294" s="10">
        <v>120</v>
      </c>
      <c r="F294" s="41">
        <f t="shared" si="69"/>
        <v>100</v>
      </c>
      <c r="G294" s="8">
        <v>0</v>
      </c>
      <c r="H294" s="10">
        <v>0</v>
      </c>
      <c r="I294" s="10">
        <v>0</v>
      </c>
      <c r="J294" s="10">
        <v>0</v>
      </c>
      <c r="K294" s="41" t="s">
        <v>306</v>
      </c>
      <c r="L294" s="10">
        <v>30</v>
      </c>
      <c r="M294" s="10">
        <v>0</v>
      </c>
      <c r="N294" s="10">
        <v>60</v>
      </c>
      <c r="O294" s="10">
        <v>180</v>
      </c>
      <c r="P294" s="41">
        <f t="shared" si="71"/>
        <v>200</v>
      </c>
      <c r="Q294" s="10">
        <f t="shared" si="76"/>
        <v>30</v>
      </c>
      <c r="R294" s="10">
        <f t="shared" si="76"/>
        <v>0</v>
      </c>
      <c r="S294" s="10">
        <f t="shared" si="76"/>
        <v>60</v>
      </c>
      <c r="T294" s="10">
        <f t="shared" si="76"/>
        <v>180</v>
      </c>
      <c r="U294" s="41">
        <f t="shared" si="73"/>
        <v>200</v>
      </c>
    </row>
    <row r="295" spans="1:21" x14ac:dyDescent="0.2">
      <c r="A295" s="17" t="s">
        <v>240</v>
      </c>
      <c r="B295" s="8">
        <v>0</v>
      </c>
      <c r="C295" s="10">
        <v>0</v>
      </c>
      <c r="D295" s="10">
        <v>0</v>
      </c>
      <c r="E295" s="10">
        <v>0</v>
      </c>
      <c r="F295" s="41" t="s">
        <v>306</v>
      </c>
      <c r="G295" s="8">
        <v>1</v>
      </c>
      <c r="H295" s="10">
        <v>0</v>
      </c>
      <c r="I295" s="10">
        <v>2</v>
      </c>
      <c r="J295" s="10">
        <v>0</v>
      </c>
      <c r="K295" s="41">
        <f t="shared" si="70"/>
        <v>-100</v>
      </c>
      <c r="L295" s="10">
        <v>0</v>
      </c>
      <c r="M295" s="10">
        <v>0</v>
      </c>
      <c r="N295" s="10">
        <v>0</v>
      </c>
      <c r="O295" s="10">
        <v>0</v>
      </c>
      <c r="P295" s="41" t="s">
        <v>306</v>
      </c>
      <c r="Q295" s="10">
        <f t="shared" si="76"/>
        <v>1</v>
      </c>
      <c r="R295" s="10">
        <f t="shared" si="76"/>
        <v>0</v>
      </c>
      <c r="S295" s="10">
        <f t="shared" si="76"/>
        <v>2</v>
      </c>
      <c r="T295" s="10">
        <f t="shared" si="76"/>
        <v>0</v>
      </c>
      <c r="U295" s="41">
        <f t="shared" si="73"/>
        <v>-100</v>
      </c>
    </row>
    <row r="296" spans="1:21" x14ac:dyDescent="0.2">
      <c r="A296" s="17" t="s">
        <v>241</v>
      </c>
      <c r="B296" s="8">
        <v>3694</v>
      </c>
      <c r="C296" s="10">
        <v>1451</v>
      </c>
      <c r="D296" s="10">
        <v>6068</v>
      </c>
      <c r="E296" s="10">
        <v>9017</v>
      </c>
      <c r="F296" s="41">
        <f t="shared" si="69"/>
        <v>48.599208965062623</v>
      </c>
      <c r="G296" s="8">
        <v>1736</v>
      </c>
      <c r="H296" s="10">
        <v>991</v>
      </c>
      <c r="I296" s="10">
        <v>2264</v>
      </c>
      <c r="J296" s="10">
        <v>2706</v>
      </c>
      <c r="K296" s="41">
        <f t="shared" si="70"/>
        <v>19.522968197879859</v>
      </c>
      <c r="L296" s="10">
        <v>1172</v>
      </c>
      <c r="M296" s="10">
        <v>958</v>
      </c>
      <c r="N296" s="10">
        <v>3050</v>
      </c>
      <c r="O296" s="10">
        <v>8091</v>
      </c>
      <c r="P296" s="41">
        <f t="shared" si="71"/>
        <v>165.27868852459017</v>
      </c>
      <c r="Q296" s="10">
        <f t="shared" si="76"/>
        <v>2908</v>
      </c>
      <c r="R296" s="10">
        <f t="shared" si="76"/>
        <v>1949</v>
      </c>
      <c r="S296" s="10">
        <f t="shared" si="76"/>
        <v>5314</v>
      </c>
      <c r="T296" s="10">
        <f t="shared" si="76"/>
        <v>10797</v>
      </c>
      <c r="U296" s="41">
        <f t="shared" si="73"/>
        <v>103.1802785095973</v>
      </c>
    </row>
    <row r="297" spans="1:21" x14ac:dyDescent="0.2">
      <c r="A297" s="17" t="s">
        <v>242</v>
      </c>
      <c r="B297" s="8">
        <v>1828</v>
      </c>
      <c r="C297" s="10">
        <v>476</v>
      </c>
      <c r="D297" s="10">
        <v>4533</v>
      </c>
      <c r="E297" s="10">
        <v>7038</v>
      </c>
      <c r="F297" s="41">
        <f t="shared" si="69"/>
        <v>55.261416280608863</v>
      </c>
      <c r="G297" s="8">
        <v>407</v>
      </c>
      <c r="H297" s="10">
        <v>282</v>
      </c>
      <c r="I297" s="10">
        <v>1176</v>
      </c>
      <c r="J297" s="10">
        <v>892</v>
      </c>
      <c r="K297" s="41">
        <f t="shared" si="70"/>
        <v>-24.149659863945576</v>
      </c>
      <c r="L297" s="10">
        <v>1026</v>
      </c>
      <c r="M297" s="10">
        <v>2692</v>
      </c>
      <c r="N297" s="10">
        <v>2039</v>
      </c>
      <c r="O297" s="10">
        <v>7195</v>
      </c>
      <c r="P297" s="41">
        <f t="shared" si="71"/>
        <v>252.86905345757725</v>
      </c>
      <c r="Q297" s="10">
        <f t="shared" si="76"/>
        <v>1433</v>
      </c>
      <c r="R297" s="10">
        <f t="shared" si="76"/>
        <v>2974</v>
      </c>
      <c r="S297" s="10">
        <f t="shared" si="76"/>
        <v>3215</v>
      </c>
      <c r="T297" s="10">
        <f t="shared" si="76"/>
        <v>8087</v>
      </c>
      <c r="U297" s="41">
        <f t="shared" si="73"/>
        <v>151.53965785381027</v>
      </c>
    </row>
    <row r="298" spans="1:21" x14ac:dyDescent="0.2">
      <c r="A298" s="16" t="s">
        <v>243</v>
      </c>
      <c r="B298" s="18">
        <v>17824</v>
      </c>
      <c r="C298" s="19">
        <v>15290</v>
      </c>
      <c r="D298" s="19">
        <v>39289</v>
      </c>
      <c r="E298" s="19">
        <v>66992</v>
      </c>
      <c r="F298" s="65">
        <f t="shared" si="69"/>
        <v>70.510830003308811</v>
      </c>
      <c r="G298" s="18">
        <v>12227</v>
      </c>
      <c r="H298" s="19">
        <v>8104</v>
      </c>
      <c r="I298" s="19">
        <v>29939</v>
      </c>
      <c r="J298" s="19">
        <v>28747</v>
      </c>
      <c r="K298" s="65">
        <f t="shared" si="70"/>
        <v>-3.9814289054410636</v>
      </c>
      <c r="L298" s="19">
        <v>4327</v>
      </c>
      <c r="M298" s="19">
        <v>9482</v>
      </c>
      <c r="N298" s="19">
        <v>8954</v>
      </c>
      <c r="O298" s="19">
        <v>38420</v>
      </c>
      <c r="P298" s="65">
        <f t="shared" si="71"/>
        <v>329.08197453651997</v>
      </c>
      <c r="Q298" s="19">
        <f t="shared" si="76"/>
        <v>16554</v>
      </c>
      <c r="R298" s="19">
        <f t="shared" si="76"/>
        <v>17586</v>
      </c>
      <c r="S298" s="19">
        <f t="shared" si="76"/>
        <v>38893</v>
      </c>
      <c r="T298" s="19">
        <f t="shared" si="76"/>
        <v>67167</v>
      </c>
      <c r="U298" s="65">
        <f t="shared" si="73"/>
        <v>72.696886329159497</v>
      </c>
    </row>
    <row r="299" spans="1:21" x14ac:dyDescent="0.2">
      <c r="A299" s="16" t="s">
        <v>244</v>
      </c>
      <c r="B299" s="20"/>
      <c r="C299" s="21"/>
      <c r="D299" s="21"/>
      <c r="E299" s="21"/>
      <c r="F299" s="64"/>
      <c r="G299" s="20"/>
      <c r="H299" s="21"/>
      <c r="I299" s="21"/>
      <c r="J299" s="21"/>
      <c r="K299" s="64"/>
      <c r="L299" s="21"/>
      <c r="M299" s="21"/>
      <c r="N299" s="21"/>
      <c r="O299" s="21"/>
      <c r="P299" s="64"/>
      <c r="Q299" s="21"/>
      <c r="R299" s="21"/>
      <c r="S299" s="21"/>
      <c r="T299" s="21"/>
      <c r="U299" s="64"/>
    </row>
    <row r="300" spans="1:21" x14ac:dyDescent="0.2">
      <c r="A300" s="17" t="s">
        <v>245</v>
      </c>
      <c r="B300" s="8">
        <v>0</v>
      </c>
      <c r="C300" s="10">
        <v>1644</v>
      </c>
      <c r="D300" s="10">
        <v>0</v>
      </c>
      <c r="E300" s="10">
        <v>10588</v>
      </c>
      <c r="F300" s="41" t="s">
        <v>306</v>
      </c>
      <c r="G300" s="8">
        <v>0</v>
      </c>
      <c r="H300" s="10">
        <v>1048</v>
      </c>
      <c r="I300" s="10">
        <v>0</v>
      </c>
      <c r="J300" s="10">
        <v>8592</v>
      </c>
      <c r="K300" s="41" t="s">
        <v>306</v>
      </c>
      <c r="L300" s="10">
        <v>0</v>
      </c>
      <c r="M300" s="10">
        <v>822</v>
      </c>
      <c r="N300" s="10">
        <v>0</v>
      </c>
      <c r="O300" s="10">
        <v>3193</v>
      </c>
      <c r="P300" s="41" t="s">
        <v>306</v>
      </c>
      <c r="Q300" s="10">
        <f t="shared" ref="Q300:T305" si="77">G300+L300</f>
        <v>0</v>
      </c>
      <c r="R300" s="10">
        <f t="shared" si="77"/>
        <v>1870</v>
      </c>
      <c r="S300" s="10">
        <f t="shared" si="77"/>
        <v>0</v>
      </c>
      <c r="T300" s="10">
        <f t="shared" si="77"/>
        <v>11785</v>
      </c>
      <c r="U300" s="41" t="s">
        <v>306</v>
      </c>
    </row>
    <row r="301" spans="1:21" x14ac:dyDescent="0.2">
      <c r="A301" s="17" t="s">
        <v>246</v>
      </c>
      <c r="B301" s="8">
        <v>0</v>
      </c>
      <c r="C301" s="10">
        <v>26</v>
      </c>
      <c r="D301" s="10">
        <v>0</v>
      </c>
      <c r="E301" s="10">
        <v>792</v>
      </c>
      <c r="F301" s="41" t="s">
        <v>306</v>
      </c>
      <c r="G301" s="8">
        <v>0</v>
      </c>
      <c r="H301" s="10">
        <v>162</v>
      </c>
      <c r="I301" s="10">
        <v>0</v>
      </c>
      <c r="J301" s="10">
        <v>646</v>
      </c>
      <c r="K301" s="41" t="s">
        <v>306</v>
      </c>
      <c r="L301" s="10">
        <v>0</v>
      </c>
      <c r="M301" s="10">
        <v>0</v>
      </c>
      <c r="N301" s="10">
        <v>0</v>
      </c>
      <c r="O301" s="10">
        <v>0</v>
      </c>
      <c r="P301" s="41" t="s">
        <v>306</v>
      </c>
      <c r="Q301" s="10">
        <f t="shared" si="77"/>
        <v>0</v>
      </c>
      <c r="R301" s="10">
        <f t="shared" si="77"/>
        <v>162</v>
      </c>
      <c r="S301" s="10">
        <f t="shared" si="77"/>
        <v>0</v>
      </c>
      <c r="T301" s="10">
        <f t="shared" si="77"/>
        <v>646</v>
      </c>
      <c r="U301" s="41" t="s">
        <v>306</v>
      </c>
    </row>
    <row r="302" spans="1:21" x14ac:dyDescent="0.2">
      <c r="A302" s="17" t="s">
        <v>247</v>
      </c>
      <c r="B302" s="8">
        <v>61</v>
      </c>
      <c r="C302" s="10">
        <v>0</v>
      </c>
      <c r="D302" s="10">
        <v>69</v>
      </c>
      <c r="E302" s="10">
        <v>0</v>
      </c>
      <c r="F302" s="41">
        <f t="shared" si="69"/>
        <v>-100</v>
      </c>
      <c r="G302" s="8">
        <v>32</v>
      </c>
      <c r="H302" s="10">
        <v>3</v>
      </c>
      <c r="I302" s="10">
        <v>31</v>
      </c>
      <c r="J302" s="10">
        <v>3</v>
      </c>
      <c r="K302" s="41">
        <f t="shared" si="70"/>
        <v>-90.322580645161281</v>
      </c>
      <c r="L302" s="10">
        <v>0</v>
      </c>
      <c r="M302" s="10">
        <v>0</v>
      </c>
      <c r="N302" s="10">
        <v>0</v>
      </c>
      <c r="O302" s="10">
        <v>0</v>
      </c>
      <c r="P302" s="41" t="s">
        <v>306</v>
      </c>
      <c r="Q302" s="10">
        <f t="shared" si="77"/>
        <v>32</v>
      </c>
      <c r="R302" s="10">
        <f t="shared" si="77"/>
        <v>3</v>
      </c>
      <c r="S302" s="10">
        <f t="shared" si="77"/>
        <v>31</v>
      </c>
      <c r="T302" s="10">
        <f t="shared" si="77"/>
        <v>3</v>
      </c>
      <c r="U302" s="41">
        <f t="shared" si="73"/>
        <v>-90.322580645161281</v>
      </c>
    </row>
    <row r="303" spans="1:21" x14ac:dyDescent="0.2">
      <c r="A303" s="17" t="s">
        <v>248</v>
      </c>
      <c r="B303" s="8">
        <v>45772</v>
      </c>
      <c r="C303" s="10">
        <v>15822</v>
      </c>
      <c r="D303" s="10">
        <v>125914</v>
      </c>
      <c r="E303" s="10">
        <v>170834</v>
      </c>
      <c r="F303" s="41">
        <f t="shared" si="69"/>
        <v>35.675143351811556</v>
      </c>
      <c r="G303" s="8">
        <v>46177</v>
      </c>
      <c r="H303" s="10">
        <v>35466</v>
      </c>
      <c r="I303" s="10">
        <v>134931</v>
      </c>
      <c r="J303" s="10">
        <v>169780</v>
      </c>
      <c r="K303" s="41">
        <f t="shared" si="70"/>
        <v>25.827274681133321</v>
      </c>
      <c r="L303" s="10">
        <v>180</v>
      </c>
      <c r="M303" s="10">
        <v>3106</v>
      </c>
      <c r="N303" s="10">
        <v>329</v>
      </c>
      <c r="O303" s="10">
        <v>12901</v>
      </c>
      <c r="P303" s="41">
        <f t="shared" si="71"/>
        <v>3821.2765957446804</v>
      </c>
      <c r="Q303" s="10">
        <f t="shared" si="77"/>
        <v>46357</v>
      </c>
      <c r="R303" s="10">
        <f t="shared" si="77"/>
        <v>38572</v>
      </c>
      <c r="S303" s="10">
        <f t="shared" si="77"/>
        <v>135260</v>
      </c>
      <c r="T303" s="10">
        <f t="shared" si="77"/>
        <v>182681</v>
      </c>
      <c r="U303" s="41">
        <f t="shared" si="73"/>
        <v>35.059145349696877</v>
      </c>
    </row>
    <row r="304" spans="1:21" x14ac:dyDescent="0.2">
      <c r="A304" s="17" t="s">
        <v>249</v>
      </c>
      <c r="B304" s="8">
        <v>1948</v>
      </c>
      <c r="C304" s="10">
        <v>2864</v>
      </c>
      <c r="D304" s="10">
        <v>5684</v>
      </c>
      <c r="E304" s="10">
        <v>11425</v>
      </c>
      <c r="F304" s="41">
        <f t="shared" si="69"/>
        <v>101.00281491907108</v>
      </c>
      <c r="G304" s="8">
        <v>364</v>
      </c>
      <c r="H304" s="10">
        <v>363</v>
      </c>
      <c r="I304" s="10">
        <v>937</v>
      </c>
      <c r="J304" s="10">
        <v>1793</v>
      </c>
      <c r="K304" s="41">
        <f t="shared" si="70"/>
        <v>91.355389541088584</v>
      </c>
      <c r="L304" s="10">
        <v>1389</v>
      </c>
      <c r="M304" s="10">
        <v>1130</v>
      </c>
      <c r="N304" s="10">
        <v>4521</v>
      </c>
      <c r="O304" s="10">
        <v>5319</v>
      </c>
      <c r="P304" s="41">
        <f t="shared" si="71"/>
        <v>17.650962176509623</v>
      </c>
      <c r="Q304" s="10">
        <f t="shared" si="77"/>
        <v>1753</v>
      </c>
      <c r="R304" s="10">
        <f t="shared" si="77"/>
        <v>1493</v>
      </c>
      <c r="S304" s="10">
        <f t="shared" si="77"/>
        <v>5458</v>
      </c>
      <c r="T304" s="10">
        <f t="shared" si="77"/>
        <v>7112</v>
      </c>
      <c r="U304" s="41">
        <f t="shared" si="73"/>
        <v>30.304140710883111</v>
      </c>
    </row>
    <row r="305" spans="1:21" x14ac:dyDescent="0.2">
      <c r="A305" s="16" t="s">
        <v>250</v>
      </c>
      <c r="B305" s="18">
        <v>47781</v>
      </c>
      <c r="C305" s="19">
        <v>20356</v>
      </c>
      <c r="D305" s="19">
        <v>131667</v>
      </c>
      <c r="E305" s="19">
        <v>193639</v>
      </c>
      <c r="F305" s="65">
        <f t="shared" si="69"/>
        <v>47.067222614626289</v>
      </c>
      <c r="G305" s="18">
        <v>46573</v>
      </c>
      <c r="H305" s="19">
        <v>37042</v>
      </c>
      <c r="I305" s="19">
        <v>135899</v>
      </c>
      <c r="J305" s="19">
        <v>180814</v>
      </c>
      <c r="K305" s="65">
        <f t="shared" si="70"/>
        <v>33.050279987343536</v>
      </c>
      <c r="L305" s="19">
        <v>1569</v>
      </c>
      <c r="M305" s="19">
        <v>5058</v>
      </c>
      <c r="N305" s="19">
        <v>4850</v>
      </c>
      <c r="O305" s="19">
        <v>21413</v>
      </c>
      <c r="P305" s="65">
        <f t="shared" si="71"/>
        <v>341.50515463917526</v>
      </c>
      <c r="Q305" s="19">
        <f t="shared" si="77"/>
        <v>48142</v>
      </c>
      <c r="R305" s="19">
        <f t="shared" si="77"/>
        <v>42100</v>
      </c>
      <c r="S305" s="19">
        <f t="shared" si="77"/>
        <v>140749</v>
      </c>
      <c r="T305" s="19">
        <f t="shared" si="77"/>
        <v>202227</v>
      </c>
      <c r="U305" s="65">
        <f t="shared" si="73"/>
        <v>43.679173564288199</v>
      </c>
    </row>
    <row r="306" spans="1:21" x14ac:dyDescent="0.2">
      <c r="A306" s="16" t="s">
        <v>251</v>
      </c>
      <c r="B306" s="20"/>
      <c r="C306" s="21"/>
      <c r="D306" s="21"/>
      <c r="E306" s="21"/>
      <c r="F306" s="64"/>
      <c r="G306" s="20"/>
      <c r="H306" s="21"/>
      <c r="I306" s="21"/>
      <c r="J306" s="21"/>
      <c r="K306" s="64"/>
      <c r="L306" s="21"/>
      <c r="M306" s="21"/>
      <c r="N306" s="21"/>
      <c r="O306" s="21"/>
      <c r="P306" s="64"/>
      <c r="Q306" s="21"/>
      <c r="R306" s="21"/>
      <c r="S306" s="21"/>
      <c r="T306" s="21"/>
      <c r="U306" s="64"/>
    </row>
    <row r="307" spans="1:21" x14ac:dyDescent="0.2">
      <c r="A307" s="17" t="s">
        <v>252</v>
      </c>
      <c r="B307" s="8">
        <v>5619</v>
      </c>
      <c r="C307" s="10">
        <v>4137</v>
      </c>
      <c r="D307" s="10">
        <v>23601</v>
      </c>
      <c r="E307" s="10">
        <v>34435</v>
      </c>
      <c r="F307" s="41">
        <f t="shared" si="69"/>
        <v>45.904834540909285</v>
      </c>
      <c r="G307" s="8">
        <v>1560</v>
      </c>
      <c r="H307" s="10">
        <v>1342</v>
      </c>
      <c r="I307" s="10">
        <v>3484</v>
      </c>
      <c r="J307" s="10">
        <v>4861</v>
      </c>
      <c r="K307" s="41">
        <f t="shared" si="70"/>
        <v>39.523536165327208</v>
      </c>
      <c r="L307" s="10">
        <v>3963</v>
      </c>
      <c r="M307" s="10">
        <v>2744</v>
      </c>
      <c r="N307" s="10">
        <v>22538</v>
      </c>
      <c r="O307" s="10">
        <v>32570</v>
      </c>
      <c r="P307" s="41">
        <f t="shared" si="71"/>
        <v>44.511491702901765</v>
      </c>
      <c r="Q307" s="10">
        <f t="shared" ref="Q307:T310" si="78">G307+L307</f>
        <v>5523</v>
      </c>
      <c r="R307" s="10">
        <f t="shared" si="78"/>
        <v>4086</v>
      </c>
      <c r="S307" s="10">
        <f t="shared" si="78"/>
        <v>26022</v>
      </c>
      <c r="T307" s="10">
        <f t="shared" si="78"/>
        <v>37431</v>
      </c>
      <c r="U307" s="41">
        <f t="shared" si="73"/>
        <v>43.843670740142954</v>
      </c>
    </row>
    <row r="308" spans="1:21" x14ac:dyDescent="0.2">
      <c r="A308" s="17" t="s">
        <v>253</v>
      </c>
      <c r="B308" s="8">
        <v>0</v>
      </c>
      <c r="C308" s="10">
        <v>0</v>
      </c>
      <c r="D308" s="10">
        <v>0</v>
      </c>
      <c r="E308" s="10">
        <v>30</v>
      </c>
      <c r="F308" s="41" t="s">
        <v>306</v>
      </c>
      <c r="G308" s="8">
        <v>0</v>
      </c>
      <c r="H308" s="10">
        <v>6</v>
      </c>
      <c r="I308" s="10">
        <v>0</v>
      </c>
      <c r="J308" s="10">
        <v>35</v>
      </c>
      <c r="K308" s="41" t="s">
        <v>306</v>
      </c>
      <c r="L308" s="10">
        <v>0</v>
      </c>
      <c r="M308" s="10">
        <v>0</v>
      </c>
      <c r="N308" s="10">
        <v>0</v>
      </c>
      <c r="O308" s="10">
        <v>0</v>
      </c>
      <c r="P308" s="41" t="s">
        <v>306</v>
      </c>
      <c r="Q308" s="10">
        <f t="shared" si="78"/>
        <v>0</v>
      </c>
      <c r="R308" s="10">
        <f t="shared" si="78"/>
        <v>6</v>
      </c>
      <c r="S308" s="10">
        <f t="shared" si="78"/>
        <v>0</v>
      </c>
      <c r="T308" s="10">
        <f t="shared" si="78"/>
        <v>35</v>
      </c>
      <c r="U308" s="41" t="s">
        <v>306</v>
      </c>
    </row>
    <row r="309" spans="1:21" x14ac:dyDescent="0.2">
      <c r="A309" s="17" t="s">
        <v>254</v>
      </c>
      <c r="B309" s="8">
        <v>2180</v>
      </c>
      <c r="C309" s="10">
        <v>5089</v>
      </c>
      <c r="D309" s="10">
        <v>5532</v>
      </c>
      <c r="E309" s="10">
        <v>17247</v>
      </c>
      <c r="F309" s="41">
        <f t="shared" si="69"/>
        <v>211.76789587852497</v>
      </c>
      <c r="G309" s="8">
        <v>530</v>
      </c>
      <c r="H309" s="10">
        <v>2770</v>
      </c>
      <c r="I309" s="10">
        <v>2410</v>
      </c>
      <c r="J309" s="10">
        <v>9462</v>
      </c>
      <c r="K309" s="41">
        <f t="shared" si="70"/>
        <v>292.61410788381738</v>
      </c>
      <c r="L309" s="10">
        <v>984</v>
      </c>
      <c r="M309" s="10">
        <v>1550</v>
      </c>
      <c r="N309" s="10">
        <v>2756</v>
      </c>
      <c r="O309" s="10">
        <v>8506</v>
      </c>
      <c r="P309" s="41">
        <f t="shared" si="71"/>
        <v>208.63570391872278</v>
      </c>
      <c r="Q309" s="10">
        <f t="shared" si="78"/>
        <v>1514</v>
      </c>
      <c r="R309" s="10">
        <f t="shared" si="78"/>
        <v>4320</v>
      </c>
      <c r="S309" s="10">
        <f t="shared" si="78"/>
        <v>5166</v>
      </c>
      <c r="T309" s="10">
        <f t="shared" si="78"/>
        <v>17968</v>
      </c>
      <c r="U309" s="41">
        <f t="shared" si="73"/>
        <v>247.8126209833527</v>
      </c>
    </row>
    <row r="310" spans="1:21" x14ac:dyDescent="0.2">
      <c r="A310" s="16" t="s">
        <v>255</v>
      </c>
      <c r="B310" s="18">
        <v>7799</v>
      </c>
      <c r="C310" s="19">
        <v>9226</v>
      </c>
      <c r="D310" s="19">
        <v>29133</v>
      </c>
      <c r="E310" s="19">
        <v>51712</v>
      </c>
      <c r="F310" s="65">
        <f t="shared" si="69"/>
        <v>77.503175093536541</v>
      </c>
      <c r="G310" s="18">
        <v>2090</v>
      </c>
      <c r="H310" s="19">
        <v>4118</v>
      </c>
      <c r="I310" s="19">
        <v>5894</v>
      </c>
      <c r="J310" s="19">
        <v>14358</v>
      </c>
      <c r="K310" s="65">
        <f t="shared" si="70"/>
        <v>143.60366474380726</v>
      </c>
      <c r="L310" s="19">
        <v>4947</v>
      </c>
      <c r="M310" s="19">
        <v>4294</v>
      </c>
      <c r="N310" s="19">
        <v>25294</v>
      </c>
      <c r="O310" s="19">
        <v>41076</v>
      </c>
      <c r="P310" s="65">
        <f t="shared" si="71"/>
        <v>62.394243694156714</v>
      </c>
      <c r="Q310" s="19">
        <f t="shared" si="78"/>
        <v>7037</v>
      </c>
      <c r="R310" s="19">
        <f t="shared" si="78"/>
        <v>8412</v>
      </c>
      <c r="S310" s="19">
        <f t="shared" si="78"/>
        <v>31188</v>
      </c>
      <c r="T310" s="19">
        <f t="shared" si="78"/>
        <v>55434</v>
      </c>
      <c r="U310" s="65">
        <f t="shared" si="73"/>
        <v>77.741439015005781</v>
      </c>
    </row>
    <row r="311" spans="1:21" x14ac:dyDescent="0.2">
      <c r="A311" s="16" t="s">
        <v>256</v>
      </c>
      <c r="B311" s="20"/>
      <c r="C311" s="21"/>
      <c r="D311" s="21"/>
      <c r="E311" s="21"/>
      <c r="F311" s="64"/>
      <c r="G311" s="20"/>
      <c r="H311" s="21"/>
      <c r="I311" s="21"/>
      <c r="J311" s="21"/>
      <c r="K311" s="64"/>
      <c r="L311" s="21"/>
      <c r="M311" s="21"/>
      <c r="N311" s="21"/>
      <c r="O311" s="21"/>
      <c r="P311" s="64"/>
      <c r="Q311" s="21"/>
      <c r="R311" s="21"/>
      <c r="S311" s="21"/>
      <c r="T311" s="21"/>
      <c r="U311" s="64"/>
    </row>
    <row r="312" spans="1:21" x14ac:dyDescent="0.2">
      <c r="A312" s="17" t="s">
        <v>257</v>
      </c>
      <c r="B312" s="8">
        <v>234</v>
      </c>
      <c r="C312" s="10" t="s">
        <v>305</v>
      </c>
      <c r="D312" s="10">
        <v>779</v>
      </c>
      <c r="E312" s="10" t="s">
        <v>305</v>
      </c>
      <c r="F312" s="41" t="s">
        <v>305</v>
      </c>
      <c r="G312" s="8">
        <v>105</v>
      </c>
      <c r="H312" s="10" t="s">
        <v>305</v>
      </c>
      <c r="I312" s="10">
        <v>263</v>
      </c>
      <c r="J312" s="10" t="s">
        <v>305</v>
      </c>
      <c r="K312" s="41" t="s">
        <v>305</v>
      </c>
      <c r="L312" s="10">
        <v>211</v>
      </c>
      <c r="M312" s="10" t="s">
        <v>305</v>
      </c>
      <c r="N312" s="10">
        <v>661</v>
      </c>
      <c r="O312" s="10" t="s">
        <v>305</v>
      </c>
      <c r="P312" s="41" t="s">
        <v>305</v>
      </c>
      <c r="Q312" s="10">
        <f t="shared" ref="Q312:Q318" si="79">G312+L312</f>
        <v>316</v>
      </c>
      <c r="R312" s="10" t="s">
        <v>305</v>
      </c>
      <c r="S312" s="10">
        <f t="shared" ref="S312:S318" si="80">I312+N312</f>
        <v>924</v>
      </c>
      <c r="T312" s="10" t="s">
        <v>305</v>
      </c>
      <c r="U312" s="41" t="s">
        <v>305</v>
      </c>
    </row>
    <row r="313" spans="1:21" x14ac:dyDescent="0.2">
      <c r="A313" s="17" t="s">
        <v>258</v>
      </c>
      <c r="B313" s="8">
        <v>0</v>
      </c>
      <c r="C313" s="10">
        <v>40</v>
      </c>
      <c r="D313" s="10">
        <v>0</v>
      </c>
      <c r="E313" s="10">
        <v>113</v>
      </c>
      <c r="F313" s="41" t="s">
        <v>306</v>
      </c>
      <c r="G313" s="8">
        <v>0</v>
      </c>
      <c r="H313" s="10">
        <v>37</v>
      </c>
      <c r="I313" s="10">
        <v>0</v>
      </c>
      <c r="J313" s="10">
        <v>122</v>
      </c>
      <c r="K313" s="41" t="s">
        <v>306</v>
      </c>
      <c r="L313" s="10">
        <v>0</v>
      </c>
      <c r="M313" s="10">
        <v>0</v>
      </c>
      <c r="N313" s="10">
        <v>0</v>
      </c>
      <c r="O313" s="10">
        <v>0</v>
      </c>
      <c r="P313" s="41" t="s">
        <v>306</v>
      </c>
      <c r="Q313" s="10">
        <f t="shared" si="79"/>
        <v>0</v>
      </c>
      <c r="R313" s="10">
        <f t="shared" ref="R313:R318" si="81">H313+M313</f>
        <v>37</v>
      </c>
      <c r="S313" s="10">
        <f t="shared" si="80"/>
        <v>0</v>
      </c>
      <c r="T313" s="10">
        <f t="shared" ref="T313:T318" si="82">J313+O313</f>
        <v>122</v>
      </c>
      <c r="U313" s="41" t="s">
        <v>306</v>
      </c>
    </row>
    <row r="314" spans="1:21" x14ac:dyDescent="0.2">
      <c r="A314" s="17" t="s">
        <v>259</v>
      </c>
      <c r="B314" s="8">
        <v>102</v>
      </c>
      <c r="C314" s="10">
        <v>20</v>
      </c>
      <c r="D314" s="10">
        <v>232</v>
      </c>
      <c r="E314" s="10">
        <v>143</v>
      </c>
      <c r="F314" s="41">
        <f t="shared" si="69"/>
        <v>-38.362068965517246</v>
      </c>
      <c r="G314" s="8">
        <v>74</v>
      </c>
      <c r="H314" s="10">
        <v>47</v>
      </c>
      <c r="I314" s="10">
        <v>173</v>
      </c>
      <c r="J314" s="10">
        <v>167</v>
      </c>
      <c r="K314" s="41">
        <f t="shared" si="70"/>
        <v>-3.4682080924855487</v>
      </c>
      <c r="L314" s="10">
        <v>0</v>
      </c>
      <c r="M314" s="10">
        <v>0</v>
      </c>
      <c r="N314" s="10">
        <v>0</v>
      </c>
      <c r="O314" s="10">
        <v>0</v>
      </c>
      <c r="P314" s="41" t="s">
        <v>306</v>
      </c>
      <c r="Q314" s="10">
        <f t="shared" si="79"/>
        <v>74</v>
      </c>
      <c r="R314" s="10">
        <f t="shared" si="81"/>
        <v>47</v>
      </c>
      <c r="S314" s="10">
        <f t="shared" si="80"/>
        <v>173</v>
      </c>
      <c r="T314" s="10">
        <f t="shared" si="82"/>
        <v>167</v>
      </c>
      <c r="U314" s="41">
        <f t="shared" si="73"/>
        <v>-3.4682080924855487</v>
      </c>
    </row>
    <row r="315" spans="1:21" x14ac:dyDescent="0.2">
      <c r="A315" s="17" t="s">
        <v>260</v>
      </c>
      <c r="B315" s="8">
        <v>2056</v>
      </c>
      <c r="C315" s="10">
        <v>1192</v>
      </c>
      <c r="D315" s="10">
        <v>6625</v>
      </c>
      <c r="E315" s="10">
        <v>12229</v>
      </c>
      <c r="F315" s="41">
        <f t="shared" si="69"/>
        <v>84.588679245283018</v>
      </c>
      <c r="G315" s="8">
        <v>864</v>
      </c>
      <c r="H315" s="10">
        <v>834</v>
      </c>
      <c r="I315" s="10">
        <v>3094</v>
      </c>
      <c r="J315" s="10">
        <v>3795</v>
      </c>
      <c r="K315" s="41">
        <f t="shared" si="70"/>
        <v>22.656755009696187</v>
      </c>
      <c r="L315" s="10">
        <v>1409</v>
      </c>
      <c r="M315" s="10">
        <v>2134</v>
      </c>
      <c r="N315" s="10">
        <v>4227</v>
      </c>
      <c r="O315" s="10">
        <v>9094</v>
      </c>
      <c r="P315" s="41">
        <f t="shared" si="71"/>
        <v>115.14076176957653</v>
      </c>
      <c r="Q315" s="10">
        <f t="shared" si="79"/>
        <v>2273</v>
      </c>
      <c r="R315" s="10">
        <f t="shared" si="81"/>
        <v>2968</v>
      </c>
      <c r="S315" s="10">
        <f t="shared" si="80"/>
        <v>7321</v>
      </c>
      <c r="T315" s="10">
        <f t="shared" si="82"/>
        <v>12889</v>
      </c>
      <c r="U315" s="41">
        <f t="shared" si="73"/>
        <v>76.055183718071305</v>
      </c>
    </row>
    <row r="316" spans="1:21" x14ac:dyDescent="0.2">
      <c r="A316" s="17" t="s">
        <v>261</v>
      </c>
      <c r="B316" s="8">
        <v>0</v>
      </c>
      <c r="C316" s="10">
        <v>0</v>
      </c>
      <c r="D316" s="10">
        <v>0</v>
      </c>
      <c r="E316" s="10">
        <v>28</v>
      </c>
      <c r="F316" s="41" t="s">
        <v>306</v>
      </c>
      <c r="G316" s="8">
        <v>0</v>
      </c>
      <c r="H316" s="10">
        <v>0</v>
      </c>
      <c r="I316" s="10">
        <v>0</v>
      </c>
      <c r="J316" s="10">
        <v>30</v>
      </c>
      <c r="K316" s="41" t="s">
        <v>306</v>
      </c>
      <c r="L316" s="10">
        <v>0</v>
      </c>
      <c r="M316" s="10">
        <v>0</v>
      </c>
      <c r="N316" s="10">
        <v>0</v>
      </c>
      <c r="O316" s="10">
        <v>0</v>
      </c>
      <c r="P316" s="41" t="s">
        <v>306</v>
      </c>
      <c r="Q316" s="10">
        <f t="shared" si="79"/>
        <v>0</v>
      </c>
      <c r="R316" s="10">
        <f t="shared" si="81"/>
        <v>0</v>
      </c>
      <c r="S316" s="10">
        <f t="shared" si="80"/>
        <v>0</v>
      </c>
      <c r="T316" s="10">
        <f t="shared" si="82"/>
        <v>30</v>
      </c>
      <c r="U316" s="41" t="s">
        <v>306</v>
      </c>
    </row>
    <row r="317" spans="1:21" x14ac:dyDescent="0.2">
      <c r="A317" s="17" t="s">
        <v>262</v>
      </c>
      <c r="B317" s="8">
        <v>24</v>
      </c>
      <c r="C317" s="10">
        <v>53</v>
      </c>
      <c r="D317" s="10">
        <v>82</v>
      </c>
      <c r="E317" s="10">
        <v>233</v>
      </c>
      <c r="F317" s="41">
        <f t="shared" si="69"/>
        <v>184.14634146341464</v>
      </c>
      <c r="G317" s="8">
        <v>24</v>
      </c>
      <c r="H317" s="10">
        <v>53</v>
      </c>
      <c r="I317" s="10">
        <v>82</v>
      </c>
      <c r="J317" s="10">
        <v>233</v>
      </c>
      <c r="K317" s="41">
        <f t="shared" si="70"/>
        <v>184.14634146341464</v>
      </c>
      <c r="L317" s="10">
        <v>0</v>
      </c>
      <c r="M317" s="10">
        <v>0</v>
      </c>
      <c r="N317" s="10">
        <v>0</v>
      </c>
      <c r="O317" s="10">
        <v>0</v>
      </c>
      <c r="P317" s="41" t="s">
        <v>306</v>
      </c>
      <c r="Q317" s="10">
        <f t="shared" si="79"/>
        <v>24</v>
      </c>
      <c r="R317" s="10">
        <f t="shared" si="81"/>
        <v>53</v>
      </c>
      <c r="S317" s="10">
        <f t="shared" si="80"/>
        <v>82</v>
      </c>
      <c r="T317" s="10">
        <f t="shared" si="82"/>
        <v>233</v>
      </c>
      <c r="U317" s="41">
        <f t="shared" si="73"/>
        <v>184.14634146341464</v>
      </c>
    </row>
    <row r="318" spans="1:21" x14ac:dyDescent="0.2">
      <c r="A318" s="16" t="s">
        <v>263</v>
      </c>
      <c r="B318" s="18">
        <v>2416</v>
      </c>
      <c r="C318" s="19">
        <v>1305</v>
      </c>
      <c r="D318" s="19">
        <v>7718</v>
      </c>
      <c r="E318" s="19">
        <v>12746</v>
      </c>
      <c r="F318" s="65">
        <f t="shared" si="69"/>
        <v>65.146410987302403</v>
      </c>
      <c r="G318" s="18">
        <v>1067</v>
      </c>
      <c r="H318" s="19">
        <v>971</v>
      </c>
      <c r="I318" s="19">
        <v>3612</v>
      </c>
      <c r="J318" s="19">
        <v>4347</v>
      </c>
      <c r="K318" s="65">
        <f t="shared" si="70"/>
        <v>20.348837209302324</v>
      </c>
      <c r="L318" s="19">
        <v>1620</v>
      </c>
      <c r="M318" s="19">
        <v>2134</v>
      </c>
      <c r="N318" s="19">
        <v>4888</v>
      </c>
      <c r="O318" s="19">
        <v>9094</v>
      </c>
      <c r="P318" s="65">
        <f t="shared" si="71"/>
        <v>86.047463175122758</v>
      </c>
      <c r="Q318" s="19">
        <f t="shared" si="79"/>
        <v>2687</v>
      </c>
      <c r="R318" s="19">
        <f t="shared" si="81"/>
        <v>3105</v>
      </c>
      <c r="S318" s="19">
        <f t="shared" si="80"/>
        <v>8500</v>
      </c>
      <c r="T318" s="19">
        <f t="shared" si="82"/>
        <v>13441</v>
      </c>
      <c r="U318" s="65">
        <f t="shared" si="73"/>
        <v>58.129411764705885</v>
      </c>
    </row>
    <row r="319" spans="1:21" x14ac:dyDescent="0.2">
      <c r="A319" s="17" t="s">
        <v>308</v>
      </c>
      <c r="B319" s="18"/>
      <c r="C319" s="19"/>
      <c r="D319" s="19"/>
      <c r="E319" s="19"/>
      <c r="F319" s="65"/>
      <c r="G319" s="18"/>
      <c r="H319" s="19"/>
      <c r="I319" s="19"/>
      <c r="J319" s="19"/>
      <c r="K319" s="65"/>
      <c r="L319" s="19"/>
      <c r="M319" s="19"/>
      <c r="N319" s="19"/>
      <c r="O319" s="19"/>
      <c r="P319" s="65"/>
      <c r="Q319" s="19"/>
      <c r="R319" s="19"/>
      <c r="S319" s="19"/>
      <c r="T319" s="19"/>
      <c r="U319" s="65"/>
    </row>
    <row r="320" spans="1:21" x14ac:dyDescent="0.2">
      <c r="A320" s="16" t="s">
        <v>264</v>
      </c>
      <c r="B320" s="20"/>
      <c r="C320" s="21"/>
      <c r="D320" s="21"/>
      <c r="E320" s="21"/>
      <c r="F320" s="64"/>
      <c r="G320" s="20"/>
      <c r="H320" s="21"/>
      <c r="I320" s="21"/>
      <c r="J320" s="21"/>
      <c r="K320" s="64"/>
      <c r="L320" s="21"/>
      <c r="M320" s="21"/>
      <c r="N320" s="21"/>
      <c r="O320" s="21"/>
      <c r="P320" s="64"/>
      <c r="Q320" s="21"/>
      <c r="R320" s="21"/>
      <c r="S320" s="21"/>
      <c r="T320" s="21"/>
      <c r="U320" s="64"/>
    </row>
    <row r="321" spans="1:21" x14ac:dyDescent="0.2">
      <c r="A321" s="17" t="s">
        <v>265</v>
      </c>
      <c r="B321" s="8">
        <v>0</v>
      </c>
      <c r="C321" s="10" t="s">
        <v>305</v>
      </c>
      <c r="D321" s="10">
        <v>17</v>
      </c>
      <c r="E321" s="10" t="s">
        <v>305</v>
      </c>
      <c r="F321" s="41" t="s">
        <v>305</v>
      </c>
      <c r="G321" s="8">
        <v>25</v>
      </c>
      <c r="H321" s="10" t="s">
        <v>305</v>
      </c>
      <c r="I321" s="10">
        <v>74</v>
      </c>
      <c r="J321" s="10" t="s">
        <v>305</v>
      </c>
      <c r="K321" s="41" t="s">
        <v>305</v>
      </c>
      <c r="L321" s="10">
        <v>0</v>
      </c>
      <c r="M321" s="10" t="s">
        <v>305</v>
      </c>
      <c r="N321" s="10">
        <v>0</v>
      </c>
      <c r="O321" s="10" t="s">
        <v>305</v>
      </c>
      <c r="P321" s="41" t="s">
        <v>305</v>
      </c>
      <c r="Q321" s="10">
        <f t="shared" ref="Q321:Q326" si="83">G321+L321</f>
        <v>25</v>
      </c>
      <c r="R321" s="10" t="s">
        <v>305</v>
      </c>
      <c r="S321" s="10">
        <f t="shared" ref="S321:S326" si="84">I321+N321</f>
        <v>74</v>
      </c>
      <c r="T321" s="10" t="s">
        <v>305</v>
      </c>
      <c r="U321" s="41" t="s">
        <v>305</v>
      </c>
    </row>
    <row r="322" spans="1:21" x14ac:dyDescent="0.2">
      <c r="A322" s="17" t="s">
        <v>266</v>
      </c>
      <c r="B322" s="8">
        <v>0</v>
      </c>
      <c r="C322" s="10">
        <v>0</v>
      </c>
      <c r="D322" s="10">
        <v>0</v>
      </c>
      <c r="E322" s="10">
        <v>0</v>
      </c>
      <c r="F322" s="41" t="s">
        <v>306</v>
      </c>
      <c r="G322" s="8">
        <v>0</v>
      </c>
      <c r="H322" s="10">
        <v>6</v>
      </c>
      <c r="I322" s="10">
        <v>0</v>
      </c>
      <c r="J322" s="10">
        <v>19</v>
      </c>
      <c r="K322" s="41" t="s">
        <v>306</v>
      </c>
      <c r="L322" s="10">
        <v>0</v>
      </c>
      <c r="M322" s="10">
        <v>0</v>
      </c>
      <c r="N322" s="10">
        <v>0</v>
      </c>
      <c r="O322" s="10">
        <v>0</v>
      </c>
      <c r="P322" s="41" t="s">
        <v>306</v>
      </c>
      <c r="Q322" s="10">
        <f t="shared" si="83"/>
        <v>0</v>
      </c>
      <c r="R322" s="10">
        <f>H322+M322</f>
        <v>6</v>
      </c>
      <c r="S322" s="10">
        <f t="shared" si="84"/>
        <v>0</v>
      </c>
      <c r="T322" s="10">
        <f>J322+O322</f>
        <v>19</v>
      </c>
      <c r="U322" s="41" t="s">
        <v>306</v>
      </c>
    </row>
    <row r="323" spans="1:21" x14ac:dyDescent="0.2">
      <c r="A323" s="17" t="s">
        <v>267</v>
      </c>
      <c r="B323" s="8">
        <v>0</v>
      </c>
      <c r="C323" s="10">
        <v>0</v>
      </c>
      <c r="D323" s="10">
        <v>0</v>
      </c>
      <c r="E323" s="10">
        <v>4</v>
      </c>
      <c r="F323" s="41" t="s">
        <v>306</v>
      </c>
      <c r="G323" s="8">
        <v>0</v>
      </c>
      <c r="H323" s="10">
        <v>0</v>
      </c>
      <c r="I323" s="10">
        <v>0</v>
      </c>
      <c r="J323" s="10">
        <v>0</v>
      </c>
      <c r="K323" s="41" t="s">
        <v>306</v>
      </c>
      <c r="L323" s="10">
        <v>0</v>
      </c>
      <c r="M323" s="10">
        <v>0</v>
      </c>
      <c r="N323" s="10">
        <v>0</v>
      </c>
      <c r="O323" s="10">
        <v>0</v>
      </c>
      <c r="P323" s="41" t="s">
        <v>306</v>
      </c>
      <c r="Q323" s="10">
        <f t="shared" si="83"/>
        <v>0</v>
      </c>
      <c r="R323" s="10">
        <f>H323+M323</f>
        <v>0</v>
      </c>
      <c r="S323" s="10">
        <f t="shared" si="84"/>
        <v>0</v>
      </c>
      <c r="T323" s="10">
        <f>J323+O323</f>
        <v>0</v>
      </c>
      <c r="U323" s="41" t="s">
        <v>306</v>
      </c>
    </row>
    <row r="324" spans="1:21" x14ac:dyDescent="0.2">
      <c r="A324" s="17" t="s">
        <v>268</v>
      </c>
      <c r="B324" s="8">
        <v>0</v>
      </c>
      <c r="C324" s="10">
        <v>37</v>
      </c>
      <c r="D324" s="10">
        <v>0</v>
      </c>
      <c r="E324" s="10">
        <v>128</v>
      </c>
      <c r="F324" s="41" t="s">
        <v>306</v>
      </c>
      <c r="G324" s="8">
        <v>0</v>
      </c>
      <c r="H324" s="10">
        <v>69</v>
      </c>
      <c r="I324" s="10">
        <v>0</v>
      </c>
      <c r="J324" s="10">
        <v>344</v>
      </c>
      <c r="K324" s="41" t="s">
        <v>306</v>
      </c>
      <c r="L324" s="10">
        <v>0</v>
      </c>
      <c r="M324" s="10">
        <v>0</v>
      </c>
      <c r="N324" s="10">
        <v>0</v>
      </c>
      <c r="O324" s="10">
        <v>0</v>
      </c>
      <c r="P324" s="41" t="s">
        <v>306</v>
      </c>
      <c r="Q324" s="10">
        <f t="shared" si="83"/>
        <v>0</v>
      </c>
      <c r="R324" s="10">
        <f>H324+M324</f>
        <v>69</v>
      </c>
      <c r="S324" s="10">
        <f t="shared" si="84"/>
        <v>0</v>
      </c>
      <c r="T324" s="10">
        <f>J324+O324</f>
        <v>344</v>
      </c>
      <c r="U324" s="41" t="s">
        <v>306</v>
      </c>
    </row>
    <row r="325" spans="1:21" x14ac:dyDescent="0.2">
      <c r="A325" s="17" t="s">
        <v>269</v>
      </c>
      <c r="B325" s="8">
        <v>14</v>
      </c>
      <c r="C325" s="10">
        <v>6</v>
      </c>
      <c r="D325" s="10">
        <v>78</v>
      </c>
      <c r="E325" s="10">
        <v>61</v>
      </c>
      <c r="F325" s="41">
        <f t="shared" si="69"/>
        <v>-21.794871794871796</v>
      </c>
      <c r="G325" s="8">
        <v>26</v>
      </c>
      <c r="H325" s="10">
        <v>24</v>
      </c>
      <c r="I325" s="10">
        <v>117</v>
      </c>
      <c r="J325" s="10">
        <v>180</v>
      </c>
      <c r="K325" s="41">
        <f t="shared" si="70"/>
        <v>53.846153846153847</v>
      </c>
      <c r="L325" s="10">
        <v>0</v>
      </c>
      <c r="M325" s="10">
        <v>0</v>
      </c>
      <c r="N325" s="10">
        <v>0</v>
      </c>
      <c r="O325" s="10">
        <v>0</v>
      </c>
      <c r="P325" s="41" t="s">
        <v>306</v>
      </c>
      <c r="Q325" s="10">
        <f t="shared" si="83"/>
        <v>26</v>
      </c>
      <c r="R325" s="10">
        <f>H325+M325</f>
        <v>24</v>
      </c>
      <c r="S325" s="10">
        <f t="shared" si="84"/>
        <v>117</v>
      </c>
      <c r="T325" s="10">
        <f>J325+O325</f>
        <v>180</v>
      </c>
      <c r="U325" s="41">
        <f t="shared" si="73"/>
        <v>53.846153846153847</v>
      </c>
    </row>
    <row r="326" spans="1:21" x14ac:dyDescent="0.2">
      <c r="A326" s="16" t="s">
        <v>270</v>
      </c>
      <c r="B326" s="18">
        <v>14</v>
      </c>
      <c r="C326" s="19">
        <v>43</v>
      </c>
      <c r="D326" s="19">
        <v>95</v>
      </c>
      <c r="E326" s="19">
        <v>193</v>
      </c>
      <c r="F326" s="65">
        <f t="shared" si="69"/>
        <v>103.15789473684211</v>
      </c>
      <c r="G326" s="18">
        <v>51</v>
      </c>
      <c r="H326" s="19">
        <v>99</v>
      </c>
      <c r="I326" s="19">
        <v>191</v>
      </c>
      <c r="J326" s="19">
        <v>543</v>
      </c>
      <c r="K326" s="65">
        <f t="shared" si="70"/>
        <v>184.29319371727749</v>
      </c>
      <c r="L326" s="19">
        <v>0</v>
      </c>
      <c r="M326" s="19">
        <v>0</v>
      </c>
      <c r="N326" s="19">
        <v>0</v>
      </c>
      <c r="O326" s="19">
        <v>0</v>
      </c>
      <c r="P326" s="65" t="s">
        <v>306</v>
      </c>
      <c r="Q326" s="19">
        <f t="shared" si="83"/>
        <v>51</v>
      </c>
      <c r="R326" s="19">
        <f>H326+M326</f>
        <v>99</v>
      </c>
      <c r="S326" s="19">
        <f t="shared" si="84"/>
        <v>191</v>
      </c>
      <c r="T326" s="19">
        <f>J326+O326</f>
        <v>543</v>
      </c>
      <c r="U326" s="65">
        <f t="shared" si="73"/>
        <v>184.29319371727749</v>
      </c>
    </row>
    <row r="327" spans="1:21" x14ac:dyDescent="0.2">
      <c r="A327" s="16" t="s">
        <v>271</v>
      </c>
      <c r="B327" s="20"/>
      <c r="C327" s="21"/>
      <c r="D327" s="21"/>
      <c r="E327" s="21"/>
      <c r="F327" s="64"/>
      <c r="G327" s="20"/>
      <c r="H327" s="21"/>
      <c r="I327" s="21"/>
      <c r="J327" s="21"/>
      <c r="K327" s="64"/>
      <c r="L327" s="21"/>
      <c r="M327" s="21"/>
      <c r="N327" s="21"/>
      <c r="O327" s="21"/>
      <c r="P327" s="64"/>
      <c r="Q327" s="21"/>
      <c r="R327" s="21"/>
      <c r="S327" s="21"/>
      <c r="T327" s="21"/>
      <c r="U327" s="64"/>
    </row>
    <row r="328" spans="1:21" x14ac:dyDescent="0.2">
      <c r="A328" s="17" t="s">
        <v>272</v>
      </c>
      <c r="B328" s="8">
        <v>1</v>
      </c>
      <c r="C328" s="10" t="s">
        <v>305</v>
      </c>
      <c r="D328" s="10">
        <v>11</v>
      </c>
      <c r="E328" s="10" t="s">
        <v>305</v>
      </c>
      <c r="F328" s="41" t="s">
        <v>305</v>
      </c>
      <c r="G328" s="8">
        <v>22</v>
      </c>
      <c r="H328" s="10" t="s">
        <v>305</v>
      </c>
      <c r="I328" s="10">
        <v>33</v>
      </c>
      <c r="J328" s="10" t="s">
        <v>305</v>
      </c>
      <c r="K328" s="41" t="s">
        <v>305</v>
      </c>
      <c r="L328" s="10">
        <v>0</v>
      </c>
      <c r="M328" s="10" t="s">
        <v>305</v>
      </c>
      <c r="N328" s="10">
        <v>0</v>
      </c>
      <c r="O328" s="10" t="s">
        <v>305</v>
      </c>
      <c r="P328" s="41" t="s">
        <v>305</v>
      </c>
      <c r="Q328" s="10">
        <f t="shared" ref="Q328:Q334" si="85">G328+L328</f>
        <v>22</v>
      </c>
      <c r="R328" s="10" t="s">
        <v>305</v>
      </c>
      <c r="S328" s="10">
        <f t="shared" ref="S328:S334" si="86">I328+N328</f>
        <v>33</v>
      </c>
      <c r="T328" s="10" t="s">
        <v>305</v>
      </c>
      <c r="U328" s="41" t="s">
        <v>305</v>
      </c>
    </row>
    <row r="329" spans="1:21" x14ac:dyDescent="0.2">
      <c r="A329" s="17" t="s">
        <v>273</v>
      </c>
      <c r="B329" s="8">
        <v>0</v>
      </c>
      <c r="C329" s="10">
        <v>0</v>
      </c>
      <c r="D329" s="10">
        <v>0</v>
      </c>
      <c r="E329" s="10">
        <v>0</v>
      </c>
      <c r="F329" s="41" t="s">
        <v>306</v>
      </c>
      <c r="G329" s="8">
        <v>0</v>
      </c>
      <c r="H329" s="10">
        <v>27</v>
      </c>
      <c r="I329" s="10">
        <v>0</v>
      </c>
      <c r="J329" s="10">
        <v>42</v>
      </c>
      <c r="K329" s="41" t="s">
        <v>306</v>
      </c>
      <c r="L329" s="10">
        <v>0</v>
      </c>
      <c r="M329" s="10">
        <v>0</v>
      </c>
      <c r="N329" s="10">
        <v>0</v>
      </c>
      <c r="O329" s="10">
        <v>0</v>
      </c>
      <c r="P329" s="41" t="s">
        <v>306</v>
      </c>
      <c r="Q329" s="10">
        <f t="shared" si="85"/>
        <v>0</v>
      </c>
      <c r="R329" s="10">
        <f t="shared" ref="R329:R334" si="87">H329+M329</f>
        <v>27</v>
      </c>
      <c r="S329" s="10">
        <f t="shared" si="86"/>
        <v>0</v>
      </c>
      <c r="T329" s="10">
        <f t="shared" ref="T329:T334" si="88">J329+O329</f>
        <v>42</v>
      </c>
      <c r="U329" s="41" t="s">
        <v>306</v>
      </c>
    </row>
    <row r="330" spans="1:21" x14ac:dyDescent="0.2">
      <c r="A330" s="17" t="s">
        <v>274</v>
      </c>
      <c r="B330" s="8">
        <v>19</v>
      </c>
      <c r="C330" s="10">
        <v>10</v>
      </c>
      <c r="D330" s="10">
        <v>49</v>
      </c>
      <c r="E330" s="10">
        <v>30</v>
      </c>
      <c r="F330" s="41">
        <f t="shared" si="69"/>
        <v>-38.775510204081634</v>
      </c>
      <c r="G330" s="8">
        <v>16</v>
      </c>
      <c r="H330" s="10">
        <v>10</v>
      </c>
      <c r="I330" s="10">
        <v>45</v>
      </c>
      <c r="J330" s="10">
        <v>29</v>
      </c>
      <c r="K330" s="41">
        <f t="shared" si="70"/>
        <v>-35.555555555555557</v>
      </c>
      <c r="L330" s="10">
        <v>0</v>
      </c>
      <c r="M330" s="10">
        <v>0</v>
      </c>
      <c r="N330" s="10">
        <v>0</v>
      </c>
      <c r="O330" s="10">
        <v>0</v>
      </c>
      <c r="P330" s="41" t="s">
        <v>306</v>
      </c>
      <c r="Q330" s="10">
        <f t="shared" si="85"/>
        <v>16</v>
      </c>
      <c r="R330" s="10">
        <f t="shared" si="87"/>
        <v>10</v>
      </c>
      <c r="S330" s="10">
        <f t="shared" si="86"/>
        <v>45</v>
      </c>
      <c r="T330" s="10">
        <f t="shared" si="88"/>
        <v>29</v>
      </c>
      <c r="U330" s="41">
        <f t="shared" si="73"/>
        <v>-35.555555555555557</v>
      </c>
    </row>
    <row r="331" spans="1:21" x14ac:dyDescent="0.2">
      <c r="A331" s="17" t="s">
        <v>275</v>
      </c>
      <c r="B331" s="8">
        <v>27</v>
      </c>
      <c r="C331" s="10">
        <v>14</v>
      </c>
      <c r="D331" s="10">
        <v>102</v>
      </c>
      <c r="E331" s="10">
        <v>119</v>
      </c>
      <c r="F331" s="41">
        <f t="shared" si="69"/>
        <v>16.666666666666664</v>
      </c>
      <c r="G331" s="8">
        <v>26</v>
      </c>
      <c r="H331" s="10">
        <v>19</v>
      </c>
      <c r="I331" s="10">
        <v>94</v>
      </c>
      <c r="J331" s="10">
        <v>68</v>
      </c>
      <c r="K331" s="41">
        <f t="shared" si="70"/>
        <v>-27.659574468085108</v>
      </c>
      <c r="L331" s="10">
        <v>0</v>
      </c>
      <c r="M331" s="10">
        <v>0</v>
      </c>
      <c r="N331" s="10">
        <v>0</v>
      </c>
      <c r="O331" s="10">
        <v>0</v>
      </c>
      <c r="P331" s="41" t="s">
        <v>306</v>
      </c>
      <c r="Q331" s="10">
        <f t="shared" si="85"/>
        <v>26</v>
      </c>
      <c r="R331" s="10">
        <f t="shared" si="87"/>
        <v>19</v>
      </c>
      <c r="S331" s="10">
        <f t="shared" si="86"/>
        <v>94</v>
      </c>
      <c r="T331" s="10">
        <f t="shared" si="88"/>
        <v>68</v>
      </c>
      <c r="U331" s="41">
        <f t="shared" si="73"/>
        <v>-27.659574468085108</v>
      </c>
    </row>
    <row r="332" spans="1:21" x14ac:dyDescent="0.2">
      <c r="A332" s="17" t="s">
        <v>276</v>
      </c>
      <c r="B332" s="8">
        <v>0</v>
      </c>
      <c r="C332" s="10">
        <v>35</v>
      </c>
      <c r="D332" s="10">
        <v>0</v>
      </c>
      <c r="E332" s="10">
        <v>125</v>
      </c>
      <c r="F332" s="41" t="s">
        <v>306</v>
      </c>
      <c r="G332" s="8">
        <v>0</v>
      </c>
      <c r="H332" s="10">
        <v>42</v>
      </c>
      <c r="I332" s="10">
        <v>0</v>
      </c>
      <c r="J332" s="10">
        <v>119</v>
      </c>
      <c r="K332" s="41" t="s">
        <v>306</v>
      </c>
      <c r="L332" s="10">
        <v>0</v>
      </c>
      <c r="M332" s="10">
        <v>0</v>
      </c>
      <c r="N332" s="10">
        <v>0</v>
      </c>
      <c r="O332" s="10">
        <v>0</v>
      </c>
      <c r="P332" s="41" t="s">
        <v>306</v>
      </c>
      <c r="Q332" s="10">
        <f t="shared" si="85"/>
        <v>0</v>
      </c>
      <c r="R332" s="10">
        <f t="shared" si="87"/>
        <v>42</v>
      </c>
      <c r="S332" s="10">
        <f t="shared" si="86"/>
        <v>0</v>
      </c>
      <c r="T332" s="10">
        <f t="shared" si="88"/>
        <v>119</v>
      </c>
      <c r="U332" s="41" t="s">
        <v>306</v>
      </c>
    </row>
    <row r="333" spans="1:21" x14ac:dyDescent="0.2">
      <c r="A333" s="17" t="s">
        <v>277</v>
      </c>
      <c r="B333" s="8">
        <v>0</v>
      </c>
      <c r="C333" s="10">
        <v>0</v>
      </c>
      <c r="D333" s="10">
        <v>0</v>
      </c>
      <c r="E333" s="10">
        <v>0</v>
      </c>
      <c r="F333" s="41" t="s">
        <v>306</v>
      </c>
      <c r="G333" s="8">
        <v>6</v>
      </c>
      <c r="H333" s="10">
        <v>45</v>
      </c>
      <c r="I333" s="10">
        <v>27</v>
      </c>
      <c r="J333" s="10">
        <v>118</v>
      </c>
      <c r="K333" s="41">
        <f t="shared" ref="K333:K388" si="89">(J333-I333)/I333*100</f>
        <v>337.03703703703701</v>
      </c>
      <c r="L333" s="10">
        <v>0</v>
      </c>
      <c r="M333" s="10">
        <v>0</v>
      </c>
      <c r="N333" s="10">
        <v>0</v>
      </c>
      <c r="O333" s="10">
        <v>0</v>
      </c>
      <c r="P333" s="41" t="s">
        <v>306</v>
      </c>
      <c r="Q333" s="10">
        <f t="shared" si="85"/>
        <v>6</v>
      </c>
      <c r="R333" s="10">
        <f t="shared" si="87"/>
        <v>45</v>
      </c>
      <c r="S333" s="10">
        <f t="shared" si="86"/>
        <v>27</v>
      </c>
      <c r="T333" s="10">
        <f t="shared" si="88"/>
        <v>118</v>
      </c>
      <c r="U333" s="41">
        <f t="shared" ref="U333:U388" si="90">(T333-S333)/S333*100</f>
        <v>337.03703703703701</v>
      </c>
    </row>
    <row r="334" spans="1:21" x14ac:dyDescent="0.2">
      <c r="A334" s="16" t="s">
        <v>278</v>
      </c>
      <c r="B334" s="18">
        <v>47</v>
      </c>
      <c r="C334" s="19">
        <v>59</v>
      </c>
      <c r="D334" s="19">
        <v>162</v>
      </c>
      <c r="E334" s="19">
        <v>274</v>
      </c>
      <c r="F334" s="65">
        <f t="shared" ref="F334:F388" si="91">(E334-D334)/D334*100</f>
        <v>69.135802469135797</v>
      </c>
      <c r="G334" s="18">
        <v>70</v>
      </c>
      <c r="H334" s="19">
        <v>143</v>
      </c>
      <c r="I334" s="19">
        <v>199</v>
      </c>
      <c r="J334" s="19">
        <v>376</v>
      </c>
      <c r="K334" s="65">
        <f t="shared" si="89"/>
        <v>88.94472361809045</v>
      </c>
      <c r="L334" s="19">
        <v>0</v>
      </c>
      <c r="M334" s="19">
        <v>0</v>
      </c>
      <c r="N334" s="19">
        <v>0</v>
      </c>
      <c r="O334" s="19">
        <v>0</v>
      </c>
      <c r="P334" s="65" t="s">
        <v>306</v>
      </c>
      <c r="Q334" s="19">
        <f t="shared" si="85"/>
        <v>70</v>
      </c>
      <c r="R334" s="19">
        <f t="shared" si="87"/>
        <v>143</v>
      </c>
      <c r="S334" s="19">
        <f t="shared" si="86"/>
        <v>199</v>
      </c>
      <c r="T334" s="19">
        <f t="shared" si="88"/>
        <v>376</v>
      </c>
      <c r="U334" s="65">
        <f t="shared" si="90"/>
        <v>88.94472361809045</v>
      </c>
    </row>
    <row r="335" spans="1:21" x14ac:dyDescent="0.2">
      <c r="A335" s="16" t="s">
        <v>279</v>
      </c>
      <c r="B335" s="20"/>
      <c r="C335" s="21"/>
      <c r="D335" s="21"/>
      <c r="E335" s="21"/>
      <c r="F335" s="64"/>
      <c r="G335" s="20"/>
      <c r="H335" s="21"/>
      <c r="I335" s="21"/>
      <c r="J335" s="21"/>
      <c r="K335" s="64"/>
      <c r="L335" s="21"/>
      <c r="M335" s="21"/>
      <c r="N335" s="21"/>
      <c r="O335" s="21"/>
      <c r="P335" s="64"/>
      <c r="Q335" s="21"/>
      <c r="R335" s="21"/>
      <c r="S335" s="21"/>
      <c r="T335" s="21"/>
      <c r="U335" s="64"/>
    </row>
    <row r="336" spans="1:21" x14ac:dyDescent="0.2">
      <c r="A336" s="17" t="s">
        <v>280</v>
      </c>
      <c r="B336" s="8">
        <v>1</v>
      </c>
      <c r="C336" s="10" t="s">
        <v>305</v>
      </c>
      <c r="D336" s="10">
        <v>31</v>
      </c>
      <c r="E336" s="10" t="s">
        <v>305</v>
      </c>
      <c r="F336" s="41" t="s">
        <v>305</v>
      </c>
      <c r="G336" s="8">
        <v>24</v>
      </c>
      <c r="H336" s="10" t="s">
        <v>305</v>
      </c>
      <c r="I336" s="10">
        <v>42</v>
      </c>
      <c r="J336" s="10" t="s">
        <v>305</v>
      </c>
      <c r="K336" s="41" t="s">
        <v>305</v>
      </c>
      <c r="L336" s="10">
        <v>0</v>
      </c>
      <c r="M336" s="10" t="s">
        <v>305</v>
      </c>
      <c r="N336" s="10">
        <v>0</v>
      </c>
      <c r="O336" s="10" t="s">
        <v>305</v>
      </c>
      <c r="P336" s="41" t="s">
        <v>305</v>
      </c>
      <c r="Q336" s="10">
        <f t="shared" ref="Q336:Q341" si="92">G336+L336</f>
        <v>24</v>
      </c>
      <c r="R336" s="10" t="s">
        <v>305</v>
      </c>
      <c r="S336" s="10">
        <f t="shared" ref="S336:S341" si="93">I336+N336</f>
        <v>42</v>
      </c>
      <c r="T336" s="10" t="s">
        <v>305</v>
      </c>
      <c r="U336" s="41" t="s">
        <v>305</v>
      </c>
    </row>
    <row r="337" spans="1:21" x14ac:dyDescent="0.2">
      <c r="A337" s="17" t="s">
        <v>281</v>
      </c>
      <c r="B337" s="8">
        <v>0</v>
      </c>
      <c r="C337" s="10">
        <v>0</v>
      </c>
      <c r="D337" s="10">
        <v>0</v>
      </c>
      <c r="E337" s="10">
        <v>0</v>
      </c>
      <c r="F337" s="41" t="s">
        <v>306</v>
      </c>
      <c r="G337" s="8">
        <v>0</v>
      </c>
      <c r="H337" s="10">
        <v>29</v>
      </c>
      <c r="I337" s="10">
        <v>0</v>
      </c>
      <c r="J337" s="10">
        <v>181</v>
      </c>
      <c r="K337" s="41" t="s">
        <v>306</v>
      </c>
      <c r="L337" s="10">
        <v>0</v>
      </c>
      <c r="M337" s="10">
        <v>0</v>
      </c>
      <c r="N337" s="10">
        <v>0</v>
      </c>
      <c r="O337" s="10">
        <v>0</v>
      </c>
      <c r="P337" s="41" t="s">
        <v>306</v>
      </c>
      <c r="Q337" s="10">
        <f t="shared" si="92"/>
        <v>0</v>
      </c>
      <c r="R337" s="10">
        <f>H337+M337</f>
        <v>29</v>
      </c>
      <c r="S337" s="10">
        <f t="shared" si="93"/>
        <v>0</v>
      </c>
      <c r="T337" s="10">
        <f>J337+O337</f>
        <v>181</v>
      </c>
      <c r="U337" s="41" t="s">
        <v>306</v>
      </c>
    </row>
    <row r="338" spans="1:21" x14ac:dyDescent="0.2">
      <c r="A338" s="17" t="s">
        <v>282</v>
      </c>
      <c r="B338" s="8">
        <v>0</v>
      </c>
      <c r="C338" s="10">
        <v>0</v>
      </c>
      <c r="D338" s="10">
        <v>0</v>
      </c>
      <c r="E338" s="10">
        <v>12</v>
      </c>
      <c r="F338" s="41" t="s">
        <v>306</v>
      </c>
      <c r="G338" s="8">
        <v>0</v>
      </c>
      <c r="H338" s="10">
        <v>0</v>
      </c>
      <c r="I338" s="10">
        <v>0</v>
      </c>
      <c r="J338" s="10">
        <v>11</v>
      </c>
      <c r="K338" s="41" t="s">
        <v>306</v>
      </c>
      <c r="L338" s="10">
        <v>0</v>
      </c>
      <c r="M338" s="10">
        <v>0</v>
      </c>
      <c r="N338" s="10">
        <v>0</v>
      </c>
      <c r="O338" s="10">
        <v>0</v>
      </c>
      <c r="P338" s="41" t="s">
        <v>306</v>
      </c>
      <c r="Q338" s="10">
        <f t="shared" si="92"/>
        <v>0</v>
      </c>
      <c r="R338" s="10">
        <f>H338+M338</f>
        <v>0</v>
      </c>
      <c r="S338" s="10">
        <f t="shared" si="93"/>
        <v>0</v>
      </c>
      <c r="T338" s="10">
        <f>J338+O338</f>
        <v>11</v>
      </c>
      <c r="U338" s="41" t="s">
        <v>306</v>
      </c>
    </row>
    <row r="339" spans="1:21" x14ac:dyDescent="0.2">
      <c r="A339" s="17" t="s">
        <v>283</v>
      </c>
      <c r="B339" s="8">
        <v>0</v>
      </c>
      <c r="C339" s="10">
        <v>0</v>
      </c>
      <c r="D339" s="10">
        <v>0</v>
      </c>
      <c r="E339" s="10">
        <v>0</v>
      </c>
      <c r="F339" s="41" t="s">
        <v>306</v>
      </c>
      <c r="G339" s="8">
        <v>0</v>
      </c>
      <c r="H339" s="10">
        <v>5</v>
      </c>
      <c r="I339" s="10">
        <v>13</v>
      </c>
      <c r="J339" s="10">
        <v>44</v>
      </c>
      <c r="K339" s="41">
        <f t="shared" si="89"/>
        <v>238.46153846153845</v>
      </c>
      <c r="L339" s="10">
        <v>0</v>
      </c>
      <c r="M339" s="10">
        <v>0</v>
      </c>
      <c r="N339" s="10">
        <v>0</v>
      </c>
      <c r="O339" s="10">
        <v>0</v>
      </c>
      <c r="P339" s="41" t="s">
        <v>306</v>
      </c>
      <c r="Q339" s="10">
        <f t="shared" si="92"/>
        <v>0</v>
      </c>
      <c r="R339" s="10">
        <f>H339+M339</f>
        <v>5</v>
      </c>
      <c r="S339" s="10">
        <f t="shared" si="93"/>
        <v>13</v>
      </c>
      <c r="T339" s="10">
        <f>J339+O339</f>
        <v>44</v>
      </c>
      <c r="U339" s="41">
        <f t="shared" si="90"/>
        <v>238.46153846153845</v>
      </c>
    </row>
    <row r="340" spans="1:21" x14ac:dyDescent="0.2">
      <c r="A340" s="16" t="s">
        <v>284</v>
      </c>
      <c r="B340" s="18">
        <v>1</v>
      </c>
      <c r="C340" s="19">
        <v>0</v>
      </c>
      <c r="D340" s="19">
        <v>31</v>
      </c>
      <c r="E340" s="19">
        <v>12</v>
      </c>
      <c r="F340" s="65">
        <f t="shared" si="91"/>
        <v>-61.29032258064516</v>
      </c>
      <c r="G340" s="18">
        <v>24</v>
      </c>
      <c r="H340" s="19">
        <v>34</v>
      </c>
      <c r="I340" s="19">
        <v>55</v>
      </c>
      <c r="J340" s="19">
        <v>236</v>
      </c>
      <c r="K340" s="65">
        <f t="shared" si="89"/>
        <v>329.09090909090912</v>
      </c>
      <c r="L340" s="19">
        <v>0</v>
      </c>
      <c r="M340" s="19">
        <v>0</v>
      </c>
      <c r="N340" s="19">
        <v>0</v>
      </c>
      <c r="O340" s="19">
        <v>0</v>
      </c>
      <c r="P340" s="65" t="s">
        <v>306</v>
      </c>
      <c r="Q340" s="19">
        <f t="shared" si="92"/>
        <v>24</v>
      </c>
      <c r="R340" s="19">
        <f>H340+M340</f>
        <v>34</v>
      </c>
      <c r="S340" s="19">
        <f t="shared" si="93"/>
        <v>55</v>
      </c>
      <c r="T340" s="19">
        <f>J340+O340</f>
        <v>236</v>
      </c>
      <c r="U340" s="65">
        <f t="shared" si="90"/>
        <v>329.09090909090912</v>
      </c>
    </row>
    <row r="341" spans="1:21" x14ac:dyDescent="0.2">
      <c r="A341" s="16" t="s">
        <v>328</v>
      </c>
      <c r="B341" s="18">
        <v>1305057</v>
      </c>
      <c r="C341" s="19">
        <v>1111939</v>
      </c>
      <c r="D341" s="19">
        <v>3432854</v>
      </c>
      <c r="E341" s="19">
        <v>5058696</v>
      </c>
      <c r="F341" s="65">
        <f t="shared" si="91"/>
        <v>47.361233539206737</v>
      </c>
      <c r="G341" s="18">
        <v>1032476</v>
      </c>
      <c r="H341" s="19">
        <v>825849</v>
      </c>
      <c r="I341" s="19">
        <v>2822739</v>
      </c>
      <c r="J341" s="19">
        <v>3403323</v>
      </c>
      <c r="K341" s="65">
        <f t="shared" si="89"/>
        <v>20.568107784672975</v>
      </c>
      <c r="L341" s="19">
        <v>242216</v>
      </c>
      <c r="M341" s="19">
        <v>336979</v>
      </c>
      <c r="N341" s="19">
        <v>736074</v>
      </c>
      <c r="O341" s="19">
        <v>1722162</v>
      </c>
      <c r="P341" s="65">
        <f t="shared" ref="P341:P388" si="94">(O341-N341)/N341*100</f>
        <v>133.96587843070128</v>
      </c>
      <c r="Q341" s="19">
        <f t="shared" si="92"/>
        <v>1274692</v>
      </c>
      <c r="R341" s="19">
        <f>H341+M341</f>
        <v>1162828</v>
      </c>
      <c r="S341" s="19">
        <f t="shared" si="93"/>
        <v>3558813</v>
      </c>
      <c r="T341" s="19">
        <f>J341+O341</f>
        <v>5125485</v>
      </c>
      <c r="U341" s="65">
        <f t="shared" si="90"/>
        <v>44.022318677604019</v>
      </c>
    </row>
    <row r="342" spans="1:21" x14ac:dyDescent="0.2">
      <c r="A342" s="16"/>
      <c r="B342" s="18"/>
      <c r="C342" s="19"/>
      <c r="D342" s="19"/>
      <c r="E342" s="19"/>
      <c r="F342" s="65"/>
      <c r="G342" s="18"/>
      <c r="H342" s="19"/>
      <c r="I342" s="19"/>
      <c r="J342" s="19"/>
      <c r="K342" s="65"/>
      <c r="L342" s="19"/>
      <c r="M342" s="19"/>
      <c r="N342" s="19"/>
      <c r="O342" s="19"/>
      <c r="P342" s="65"/>
      <c r="Q342" s="19"/>
      <c r="R342" s="19"/>
      <c r="S342" s="19"/>
      <c r="T342" s="19"/>
      <c r="U342" s="65"/>
    </row>
    <row r="343" spans="1:21" x14ac:dyDescent="0.2">
      <c r="A343" s="55" t="s">
        <v>331</v>
      </c>
      <c r="B343" s="18"/>
      <c r="C343" s="19"/>
      <c r="D343" s="19"/>
      <c r="E343" s="19"/>
      <c r="F343" s="65"/>
      <c r="G343" s="18"/>
      <c r="H343" s="19"/>
      <c r="I343" s="19"/>
      <c r="J343" s="19"/>
      <c r="K343" s="65"/>
      <c r="L343" s="19"/>
      <c r="M343" s="19"/>
      <c r="N343" s="19"/>
      <c r="O343" s="19"/>
      <c r="P343" s="65"/>
      <c r="Q343" s="19"/>
      <c r="R343" s="19"/>
      <c r="S343" s="19"/>
      <c r="T343" s="19"/>
      <c r="U343" s="65"/>
    </row>
    <row r="344" spans="1:21" x14ac:dyDescent="0.2">
      <c r="A344" s="17" t="s">
        <v>41</v>
      </c>
      <c r="B344" s="8">
        <v>340355</v>
      </c>
      <c r="C344" s="10">
        <v>325866</v>
      </c>
      <c r="D344" s="10">
        <v>933251</v>
      </c>
      <c r="E344" s="10">
        <v>1513697</v>
      </c>
      <c r="F344" s="41">
        <f t="shared" si="91"/>
        <v>62.196129444275982</v>
      </c>
      <c r="G344" s="8">
        <v>178028</v>
      </c>
      <c r="H344" s="10">
        <v>157607</v>
      </c>
      <c r="I344" s="10">
        <v>516363</v>
      </c>
      <c r="J344" s="10">
        <v>654668</v>
      </c>
      <c r="K344" s="41">
        <f t="shared" si="89"/>
        <v>26.784452023092282</v>
      </c>
      <c r="L344" s="10">
        <v>142838</v>
      </c>
      <c r="M344" s="10">
        <v>180339</v>
      </c>
      <c r="N344" s="10">
        <v>442868</v>
      </c>
      <c r="O344" s="10">
        <v>911429</v>
      </c>
      <c r="P344" s="41">
        <f t="shared" si="94"/>
        <v>105.80150293089589</v>
      </c>
      <c r="Q344" s="10">
        <f>G344+L344</f>
        <v>320866</v>
      </c>
      <c r="R344" s="10">
        <f>H344+M344</f>
        <v>337946</v>
      </c>
      <c r="S344" s="10">
        <f>I344+N344</f>
        <v>959231</v>
      </c>
      <c r="T344" s="10">
        <f>J344+O344</f>
        <v>1566097</v>
      </c>
      <c r="U344" s="41">
        <f t="shared" si="90"/>
        <v>63.265886944854785</v>
      </c>
    </row>
    <row r="345" spans="1:21" x14ac:dyDescent="0.2">
      <c r="A345" s="17" t="s">
        <v>44</v>
      </c>
      <c r="B345" s="8">
        <v>236</v>
      </c>
      <c r="C345" s="10" t="s">
        <v>305</v>
      </c>
      <c r="D345" s="10">
        <v>838</v>
      </c>
      <c r="E345" s="10" t="s">
        <v>305</v>
      </c>
      <c r="F345" s="41" t="s">
        <v>305</v>
      </c>
      <c r="G345" s="8">
        <v>176</v>
      </c>
      <c r="H345" s="10" t="s">
        <v>305</v>
      </c>
      <c r="I345" s="10">
        <v>412</v>
      </c>
      <c r="J345" s="10" t="s">
        <v>305</v>
      </c>
      <c r="K345" s="41" t="s">
        <v>305</v>
      </c>
      <c r="L345" s="10">
        <v>211</v>
      </c>
      <c r="M345" s="10" t="s">
        <v>305</v>
      </c>
      <c r="N345" s="10">
        <v>661</v>
      </c>
      <c r="O345" s="10" t="s">
        <v>305</v>
      </c>
      <c r="P345" s="41" t="s">
        <v>305</v>
      </c>
      <c r="Q345" s="10">
        <f t="shared" ref="Q345:Q355" si="95">G345+L345</f>
        <v>387</v>
      </c>
      <c r="R345" s="10" t="s">
        <v>305</v>
      </c>
      <c r="S345" s="10">
        <f t="shared" ref="S345:S355" si="96">I345+N345</f>
        <v>1073</v>
      </c>
      <c r="T345" s="10" t="s">
        <v>305</v>
      </c>
      <c r="U345" s="41" t="s">
        <v>305</v>
      </c>
    </row>
    <row r="346" spans="1:21" x14ac:dyDescent="0.2">
      <c r="A346" s="17" t="s">
        <v>45</v>
      </c>
      <c r="B346" s="8">
        <v>548894</v>
      </c>
      <c r="C346" s="10">
        <v>395049</v>
      </c>
      <c r="D346" s="10">
        <v>1508459</v>
      </c>
      <c r="E346" s="10">
        <v>1809900</v>
      </c>
      <c r="F346" s="41">
        <f t="shared" si="91"/>
        <v>19.983373760904342</v>
      </c>
      <c r="G346" s="8">
        <v>529609</v>
      </c>
      <c r="H346" s="10">
        <v>399557</v>
      </c>
      <c r="I346" s="10">
        <v>1501485</v>
      </c>
      <c r="J346" s="10">
        <v>1678605</v>
      </c>
      <c r="K346" s="41">
        <f t="shared" si="89"/>
        <v>11.79632164157484</v>
      </c>
      <c r="L346" s="10">
        <v>15049</v>
      </c>
      <c r="M346" s="10">
        <v>21052</v>
      </c>
      <c r="N346" s="10">
        <v>46018</v>
      </c>
      <c r="O346" s="10">
        <v>125719</v>
      </c>
      <c r="P346" s="41">
        <f t="shared" si="94"/>
        <v>173.19527141553306</v>
      </c>
      <c r="Q346" s="10">
        <f t="shared" si="95"/>
        <v>544658</v>
      </c>
      <c r="R346" s="10">
        <f t="shared" ref="R346:R355" si="97">H346+M346</f>
        <v>420609</v>
      </c>
      <c r="S346" s="10">
        <f t="shared" si="96"/>
        <v>1547503</v>
      </c>
      <c r="T346" s="10">
        <f t="shared" ref="T346:T355" si="98">J346+O346</f>
        <v>1804324</v>
      </c>
      <c r="U346" s="41">
        <f t="shared" si="90"/>
        <v>16.59583212439653</v>
      </c>
    </row>
    <row r="347" spans="1:21" x14ac:dyDescent="0.2">
      <c r="A347" s="17" t="s">
        <v>46</v>
      </c>
      <c r="B347" s="8">
        <v>190061</v>
      </c>
      <c r="C347" s="10">
        <v>190110</v>
      </c>
      <c r="D347" s="10">
        <v>415044</v>
      </c>
      <c r="E347" s="10">
        <v>619674</v>
      </c>
      <c r="F347" s="41">
        <f t="shared" si="91"/>
        <v>49.303206407031539</v>
      </c>
      <c r="G347" s="8">
        <v>179086</v>
      </c>
      <c r="H347" s="10">
        <v>161306</v>
      </c>
      <c r="I347" s="10">
        <v>409204</v>
      </c>
      <c r="J347" s="10">
        <v>537851</v>
      </c>
      <c r="K347" s="41">
        <f t="shared" si="89"/>
        <v>31.438353486280679</v>
      </c>
      <c r="L347" s="10">
        <v>11626</v>
      </c>
      <c r="M347" s="10">
        <v>15438</v>
      </c>
      <c r="N347" s="10">
        <v>25676</v>
      </c>
      <c r="O347" s="10">
        <v>83389</v>
      </c>
      <c r="P347" s="41">
        <f t="shared" si="94"/>
        <v>224.77410811652905</v>
      </c>
      <c r="Q347" s="10">
        <f t="shared" si="95"/>
        <v>190712</v>
      </c>
      <c r="R347" s="10">
        <f t="shared" si="97"/>
        <v>176744</v>
      </c>
      <c r="S347" s="10">
        <f t="shared" si="96"/>
        <v>434880</v>
      </c>
      <c r="T347" s="10">
        <f t="shared" si="98"/>
        <v>621240</v>
      </c>
      <c r="U347" s="41">
        <f t="shared" si="90"/>
        <v>42.853200883002209</v>
      </c>
    </row>
    <row r="348" spans="1:21" x14ac:dyDescent="0.2">
      <c r="A348" s="17" t="s">
        <v>47</v>
      </c>
      <c r="B348" s="8">
        <v>129</v>
      </c>
      <c r="C348" s="10">
        <v>97</v>
      </c>
      <c r="D348" s="10">
        <v>334</v>
      </c>
      <c r="E348" s="10">
        <v>1182</v>
      </c>
      <c r="F348" s="41">
        <f t="shared" si="91"/>
        <v>253.89221556886227</v>
      </c>
      <c r="G348" s="8">
        <v>102</v>
      </c>
      <c r="H348" s="10">
        <v>298</v>
      </c>
      <c r="I348" s="10">
        <v>280</v>
      </c>
      <c r="J348" s="10">
        <v>1229</v>
      </c>
      <c r="K348" s="41">
        <f t="shared" si="89"/>
        <v>338.92857142857144</v>
      </c>
      <c r="L348" s="10">
        <v>0</v>
      </c>
      <c r="M348" s="10">
        <v>0</v>
      </c>
      <c r="N348" s="10">
        <v>0</v>
      </c>
      <c r="O348" s="10">
        <v>0</v>
      </c>
      <c r="P348" s="41" t="s">
        <v>306</v>
      </c>
      <c r="Q348" s="10">
        <f t="shared" si="95"/>
        <v>102</v>
      </c>
      <c r="R348" s="10">
        <f t="shared" si="97"/>
        <v>298</v>
      </c>
      <c r="S348" s="10">
        <f t="shared" si="96"/>
        <v>280</v>
      </c>
      <c r="T348" s="10">
        <f t="shared" si="98"/>
        <v>1229</v>
      </c>
      <c r="U348" s="41">
        <f t="shared" si="90"/>
        <v>338.92857142857144</v>
      </c>
    </row>
    <row r="349" spans="1:21" x14ac:dyDescent="0.2">
      <c r="A349" s="17" t="s">
        <v>48</v>
      </c>
      <c r="B349" s="8">
        <v>42253</v>
      </c>
      <c r="C349" s="10">
        <v>37766</v>
      </c>
      <c r="D349" s="10">
        <v>100835</v>
      </c>
      <c r="E349" s="10">
        <v>186364</v>
      </c>
      <c r="F349" s="41">
        <f t="shared" si="91"/>
        <v>84.820746764516286</v>
      </c>
      <c r="G349" s="8">
        <v>29217</v>
      </c>
      <c r="H349" s="10">
        <v>19941</v>
      </c>
      <c r="I349" s="10">
        <v>74846</v>
      </c>
      <c r="J349" s="10">
        <v>102546</v>
      </c>
      <c r="K349" s="41">
        <f t="shared" si="89"/>
        <v>37.009325815674856</v>
      </c>
      <c r="L349" s="10">
        <v>11185</v>
      </c>
      <c r="M349" s="10">
        <v>17794</v>
      </c>
      <c r="N349" s="10">
        <v>30828</v>
      </c>
      <c r="O349" s="10">
        <v>96374</v>
      </c>
      <c r="P349" s="41">
        <f t="shared" si="94"/>
        <v>212.61839885818085</v>
      </c>
      <c r="Q349" s="10">
        <f t="shared" si="95"/>
        <v>40402</v>
      </c>
      <c r="R349" s="10">
        <f t="shared" si="97"/>
        <v>37735</v>
      </c>
      <c r="S349" s="10">
        <f t="shared" si="96"/>
        <v>105674</v>
      </c>
      <c r="T349" s="10">
        <f t="shared" si="98"/>
        <v>198920</v>
      </c>
      <c r="U349" s="41">
        <f t="shared" si="90"/>
        <v>88.239302004277306</v>
      </c>
    </row>
    <row r="350" spans="1:21" x14ac:dyDescent="0.2">
      <c r="A350" s="17" t="s">
        <v>49</v>
      </c>
      <c r="B350" s="8">
        <v>61</v>
      </c>
      <c r="C350" s="10">
        <v>0</v>
      </c>
      <c r="D350" s="10">
        <v>89</v>
      </c>
      <c r="E350" s="10">
        <v>0</v>
      </c>
      <c r="F350" s="41">
        <f t="shared" si="91"/>
        <v>-100</v>
      </c>
      <c r="G350" s="8">
        <v>32</v>
      </c>
      <c r="H350" s="10">
        <v>3</v>
      </c>
      <c r="I350" s="10">
        <v>31</v>
      </c>
      <c r="J350" s="10">
        <v>3</v>
      </c>
      <c r="K350" s="41">
        <f t="shared" si="89"/>
        <v>-90.322580645161281</v>
      </c>
      <c r="L350" s="10">
        <v>0</v>
      </c>
      <c r="M350" s="10">
        <v>0</v>
      </c>
      <c r="N350" s="10">
        <v>20</v>
      </c>
      <c r="O350" s="10">
        <v>0</v>
      </c>
      <c r="P350" s="41">
        <f t="shared" si="94"/>
        <v>-100</v>
      </c>
      <c r="Q350" s="10">
        <f t="shared" si="95"/>
        <v>32</v>
      </c>
      <c r="R350" s="10">
        <f t="shared" si="97"/>
        <v>3</v>
      </c>
      <c r="S350" s="10">
        <f t="shared" si="96"/>
        <v>51</v>
      </c>
      <c r="T350" s="10">
        <f t="shared" si="98"/>
        <v>3</v>
      </c>
      <c r="U350" s="41">
        <f t="shared" si="90"/>
        <v>-94.117647058823522</v>
      </c>
    </row>
    <row r="351" spans="1:21" x14ac:dyDescent="0.2">
      <c r="A351" s="17" t="s">
        <v>50</v>
      </c>
      <c r="B351" s="8">
        <v>50008</v>
      </c>
      <c r="C351" s="10">
        <v>22103</v>
      </c>
      <c r="D351" s="10">
        <v>138071</v>
      </c>
      <c r="E351" s="10">
        <v>200310</v>
      </c>
      <c r="F351" s="41">
        <f t="shared" si="91"/>
        <v>45.077532573820719</v>
      </c>
      <c r="G351" s="8">
        <v>47571</v>
      </c>
      <c r="H351" s="10">
        <v>39070</v>
      </c>
      <c r="I351" s="10">
        <v>140435</v>
      </c>
      <c r="J351" s="10">
        <v>183037</v>
      </c>
      <c r="K351" s="41">
        <f t="shared" si="89"/>
        <v>30.335742514330473</v>
      </c>
      <c r="L351" s="10">
        <v>2573</v>
      </c>
      <c r="M351" s="10">
        <v>6790</v>
      </c>
      <c r="N351" s="10">
        <v>7312</v>
      </c>
      <c r="O351" s="10">
        <v>30501</v>
      </c>
      <c r="P351" s="41">
        <f t="shared" si="94"/>
        <v>317.13621444201311</v>
      </c>
      <c r="Q351" s="10">
        <f t="shared" si="95"/>
        <v>50144</v>
      </c>
      <c r="R351" s="10">
        <f t="shared" si="97"/>
        <v>45860</v>
      </c>
      <c r="S351" s="10">
        <f t="shared" si="96"/>
        <v>147747</v>
      </c>
      <c r="T351" s="10">
        <f t="shared" si="98"/>
        <v>213538</v>
      </c>
      <c r="U351" s="41">
        <f t="shared" si="90"/>
        <v>44.529499752956063</v>
      </c>
    </row>
    <row r="352" spans="1:21" x14ac:dyDescent="0.2">
      <c r="A352" s="17" t="s">
        <v>51</v>
      </c>
      <c r="B352" s="8">
        <v>7421</v>
      </c>
      <c r="C352" s="10">
        <v>8611</v>
      </c>
      <c r="D352" s="10">
        <v>19835</v>
      </c>
      <c r="E352" s="10">
        <v>40896</v>
      </c>
      <c r="F352" s="41">
        <f t="shared" si="91"/>
        <v>106.18099319384926</v>
      </c>
      <c r="G352" s="8">
        <v>3440</v>
      </c>
      <c r="H352" s="10">
        <v>1663</v>
      </c>
      <c r="I352" s="10">
        <v>8326</v>
      </c>
      <c r="J352" s="10">
        <v>8805</v>
      </c>
      <c r="K352" s="41">
        <f t="shared" si="89"/>
        <v>5.7530626951717512</v>
      </c>
      <c r="L352" s="10">
        <v>4015</v>
      </c>
      <c r="M352" s="10">
        <v>8054</v>
      </c>
      <c r="N352" s="10">
        <v>8934</v>
      </c>
      <c r="O352" s="10">
        <v>32904</v>
      </c>
      <c r="P352" s="41">
        <f t="shared" si="94"/>
        <v>268.30087306917397</v>
      </c>
      <c r="Q352" s="10">
        <f t="shared" si="95"/>
        <v>7455</v>
      </c>
      <c r="R352" s="10">
        <f t="shared" si="97"/>
        <v>9717</v>
      </c>
      <c r="S352" s="10">
        <f t="shared" si="96"/>
        <v>17260</v>
      </c>
      <c r="T352" s="10">
        <f t="shared" si="98"/>
        <v>41709</v>
      </c>
      <c r="U352" s="41">
        <f t="shared" si="90"/>
        <v>141.65121668597916</v>
      </c>
    </row>
    <row r="353" spans="1:21" x14ac:dyDescent="0.2">
      <c r="A353" s="17" t="s">
        <v>52</v>
      </c>
      <c r="B353" s="8">
        <v>38</v>
      </c>
      <c r="C353" s="10">
        <v>59</v>
      </c>
      <c r="D353" s="10">
        <v>160</v>
      </c>
      <c r="E353" s="10">
        <v>294</v>
      </c>
      <c r="F353" s="41">
        <f t="shared" si="91"/>
        <v>83.75</v>
      </c>
      <c r="G353" s="8">
        <v>56</v>
      </c>
      <c r="H353" s="10">
        <v>127</v>
      </c>
      <c r="I353" s="10">
        <v>239</v>
      </c>
      <c r="J353" s="10">
        <v>575</v>
      </c>
      <c r="K353" s="41">
        <f t="shared" si="89"/>
        <v>140.58577405857739</v>
      </c>
      <c r="L353" s="10">
        <v>0</v>
      </c>
      <c r="M353" s="10">
        <v>0</v>
      </c>
      <c r="N353" s="10">
        <v>0</v>
      </c>
      <c r="O353" s="10">
        <v>0</v>
      </c>
      <c r="P353" s="41" t="s">
        <v>306</v>
      </c>
      <c r="Q353" s="10">
        <f t="shared" si="95"/>
        <v>56</v>
      </c>
      <c r="R353" s="10">
        <f t="shared" si="97"/>
        <v>127</v>
      </c>
      <c r="S353" s="10">
        <f t="shared" si="96"/>
        <v>239</v>
      </c>
      <c r="T353" s="10">
        <f t="shared" si="98"/>
        <v>575</v>
      </c>
      <c r="U353" s="41">
        <f t="shared" si="90"/>
        <v>140.58577405857739</v>
      </c>
    </row>
    <row r="354" spans="1:21" x14ac:dyDescent="0.2">
      <c r="A354" s="17" t="s">
        <v>43</v>
      </c>
      <c r="B354" s="8">
        <v>125601</v>
      </c>
      <c r="C354" s="10">
        <v>132278</v>
      </c>
      <c r="D354" s="10">
        <v>315938</v>
      </c>
      <c r="E354" s="10">
        <v>686379</v>
      </c>
      <c r="F354" s="41">
        <f t="shared" si="91"/>
        <v>117.25116953326284</v>
      </c>
      <c r="G354" s="8">
        <v>65159</v>
      </c>
      <c r="H354" s="10">
        <v>46277</v>
      </c>
      <c r="I354" s="10">
        <v>171118</v>
      </c>
      <c r="J354" s="10">
        <v>236004</v>
      </c>
      <c r="K354" s="41">
        <f t="shared" si="89"/>
        <v>37.918863006814014</v>
      </c>
      <c r="L354" s="10">
        <v>54719</v>
      </c>
      <c r="M354" s="10">
        <v>87512</v>
      </c>
      <c r="N354" s="10">
        <v>173757</v>
      </c>
      <c r="O354" s="10">
        <v>441846</v>
      </c>
      <c r="P354" s="41">
        <f t="shared" si="94"/>
        <v>154.28961135378719</v>
      </c>
      <c r="Q354" s="10">
        <f t="shared" si="95"/>
        <v>119878</v>
      </c>
      <c r="R354" s="10">
        <f t="shared" si="97"/>
        <v>133789</v>
      </c>
      <c r="S354" s="10">
        <f t="shared" si="96"/>
        <v>344875</v>
      </c>
      <c r="T354" s="10">
        <f t="shared" si="98"/>
        <v>677850</v>
      </c>
      <c r="U354" s="41">
        <f t="shared" si="90"/>
        <v>96.549474447263506</v>
      </c>
    </row>
    <row r="355" spans="1:21" x14ac:dyDescent="0.2">
      <c r="A355" s="16" t="s">
        <v>300</v>
      </c>
      <c r="B355" s="18">
        <v>1305057</v>
      </c>
      <c r="C355" s="19">
        <v>1111939</v>
      </c>
      <c r="D355" s="19">
        <v>3432854</v>
      </c>
      <c r="E355" s="19">
        <v>5058696</v>
      </c>
      <c r="F355" s="65">
        <f t="shared" si="91"/>
        <v>47.361233539206737</v>
      </c>
      <c r="G355" s="18">
        <v>1032476</v>
      </c>
      <c r="H355" s="19">
        <v>825849</v>
      </c>
      <c r="I355" s="19">
        <v>2822739</v>
      </c>
      <c r="J355" s="19">
        <v>3403323</v>
      </c>
      <c r="K355" s="65">
        <f t="shared" si="89"/>
        <v>20.568107784672975</v>
      </c>
      <c r="L355" s="19">
        <v>242216</v>
      </c>
      <c r="M355" s="19">
        <v>336979</v>
      </c>
      <c r="N355" s="19">
        <v>736074</v>
      </c>
      <c r="O355" s="19">
        <v>1722162</v>
      </c>
      <c r="P355" s="65">
        <f t="shared" si="94"/>
        <v>133.96587843070128</v>
      </c>
      <c r="Q355" s="19">
        <f t="shared" si="95"/>
        <v>1274692</v>
      </c>
      <c r="R355" s="19">
        <f t="shared" si="97"/>
        <v>1162828</v>
      </c>
      <c r="S355" s="19">
        <f t="shared" si="96"/>
        <v>3558813</v>
      </c>
      <c r="T355" s="19">
        <f t="shared" si="98"/>
        <v>5125485</v>
      </c>
      <c r="U355" s="65">
        <f t="shared" si="90"/>
        <v>44.022318677604019</v>
      </c>
    </row>
    <row r="356" spans="1:21" x14ac:dyDescent="0.2">
      <c r="A356" s="16"/>
      <c r="B356" s="18"/>
      <c r="C356" s="19"/>
      <c r="D356" s="19"/>
      <c r="E356" s="19"/>
      <c r="F356" s="65"/>
      <c r="G356" s="18"/>
      <c r="H356" s="19"/>
      <c r="I356" s="19"/>
      <c r="J356" s="19"/>
      <c r="K356" s="65"/>
      <c r="L356" s="19"/>
      <c r="M356" s="19"/>
      <c r="N356" s="19"/>
      <c r="O356" s="19"/>
      <c r="P356" s="65"/>
      <c r="Q356" s="19"/>
      <c r="R356" s="19"/>
      <c r="S356" s="19"/>
      <c r="T356" s="19"/>
      <c r="U356" s="65"/>
    </row>
    <row r="357" spans="1:21" x14ac:dyDescent="0.2">
      <c r="A357" s="16" t="s">
        <v>285</v>
      </c>
      <c r="B357" s="20"/>
      <c r="C357" s="21"/>
      <c r="D357" s="21"/>
      <c r="E357" s="21"/>
      <c r="F357" s="64"/>
      <c r="G357" s="20"/>
      <c r="H357" s="21"/>
      <c r="I357" s="21"/>
      <c r="J357" s="21"/>
      <c r="K357" s="64"/>
      <c r="L357" s="21"/>
      <c r="M357" s="21"/>
      <c r="N357" s="21"/>
      <c r="O357" s="21"/>
      <c r="P357" s="64"/>
      <c r="Q357" s="21"/>
      <c r="R357" s="21"/>
      <c r="S357" s="21"/>
      <c r="T357" s="21"/>
      <c r="U357" s="64"/>
    </row>
    <row r="358" spans="1:21" x14ac:dyDescent="0.2">
      <c r="A358" s="16" t="s">
        <v>286</v>
      </c>
      <c r="B358" s="20"/>
      <c r="C358" s="21"/>
      <c r="D358" s="21"/>
      <c r="E358" s="21"/>
      <c r="F358" s="64"/>
      <c r="G358" s="20"/>
      <c r="H358" s="21"/>
      <c r="I358" s="21"/>
      <c r="J358" s="21"/>
      <c r="K358" s="64"/>
      <c r="L358" s="21"/>
      <c r="M358" s="21"/>
      <c r="N358" s="21"/>
      <c r="O358" s="21"/>
      <c r="P358" s="64"/>
      <c r="Q358" s="21"/>
      <c r="R358" s="21"/>
      <c r="S358" s="21"/>
      <c r="T358" s="21"/>
      <c r="U358" s="64"/>
    </row>
    <row r="359" spans="1:21" x14ac:dyDescent="0.2">
      <c r="A359" s="17" t="s">
        <v>287</v>
      </c>
      <c r="B359" s="8">
        <v>70685</v>
      </c>
      <c r="C359" s="10">
        <v>57510</v>
      </c>
      <c r="D359" s="10">
        <v>174317</v>
      </c>
      <c r="E359" s="10">
        <v>174248</v>
      </c>
      <c r="F359" s="41">
        <f t="shared" si="91"/>
        <v>-3.9583058450982984E-2</v>
      </c>
      <c r="G359" s="8">
        <v>70126</v>
      </c>
      <c r="H359" s="10">
        <v>52607</v>
      </c>
      <c r="I359" s="10">
        <v>182237</v>
      </c>
      <c r="J359" s="10">
        <v>170895</v>
      </c>
      <c r="K359" s="41">
        <f t="shared" si="89"/>
        <v>-6.2237635606380701</v>
      </c>
      <c r="L359" s="10">
        <v>178</v>
      </c>
      <c r="M359" s="10">
        <v>858</v>
      </c>
      <c r="N359" s="10">
        <v>1657</v>
      </c>
      <c r="O359" s="10">
        <v>6152</v>
      </c>
      <c r="P359" s="41">
        <f t="shared" si="94"/>
        <v>271.27338563669281</v>
      </c>
      <c r="Q359" s="10">
        <f t="shared" ref="Q359:T360" si="99">G359+L359</f>
        <v>70304</v>
      </c>
      <c r="R359" s="10">
        <f t="shared" si="99"/>
        <v>53465</v>
      </c>
      <c r="S359" s="10">
        <f t="shared" si="99"/>
        <v>183894</v>
      </c>
      <c r="T359" s="10">
        <f t="shared" si="99"/>
        <v>177047</v>
      </c>
      <c r="U359" s="41">
        <f t="shared" si="90"/>
        <v>-3.7233406201398629</v>
      </c>
    </row>
    <row r="360" spans="1:21" x14ac:dyDescent="0.2">
      <c r="A360" s="16" t="s">
        <v>302</v>
      </c>
      <c r="B360" s="18">
        <v>70685</v>
      </c>
      <c r="C360" s="19">
        <v>57510</v>
      </c>
      <c r="D360" s="19">
        <v>174317</v>
      </c>
      <c r="E360" s="19">
        <v>174248</v>
      </c>
      <c r="F360" s="65">
        <f t="shared" si="91"/>
        <v>-3.9583058450982984E-2</v>
      </c>
      <c r="G360" s="18">
        <v>70126</v>
      </c>
      <c r="H360" s="19">
        <v>52607</v>
      </c>
      <c r="I360" s="19">
        <v>182237</v>
      </c>
      <c r="J360" s="19">
        <v>170895</v>
      </c>
      <c r="K360" s="65">
        <f t="shared" si="89"/>
        <v>-6.2237635606380701</v>
      </c>
      <c r="L360" s="19">
        <v>178</v>
      </c>
      <c r="M360" s="19">
        <v>858</v>
      </c>
      <c r="N360" s="19">
        <v>1657</v>
      </c>
      <c r="O360" s="19">
        <v>6152</v>
      </c>
      <c r="P360" s="65">
        <f t="shared" si="94"/>
        <v>271.27338563669281</v>
      </c>
      <c r="Q360" s="19">
        <f t="shared" si="99"/>
        <v>70304</v>
      </c>
      <c r="R360" s="19">
        <f t="shared" si="99"/>
        <v>53465</v>
      </c>
      <c r="S360" s="19">
        <f t="shared" si="99"/>
        <v>183894</v>
      </c>
      <c r="T360" s="19">
        <f t="shared" si="99"/>
        <v>177047</v>
      </c>
      <c r="U360" s="65">
        <f t="shared" si="90"/>
        <v>-3.7233406201398629</v>
      </c>
    </row>
    <row r="361" spans="1:21" x14ac:dyDescent="0.2">
      <c r="A361" s="16" t="s">
        <v>13</v>
      </c>
      <c r="B361" s="20"/>
      <c r="C361" s="21"/>
      <c r="D361" s="21"/>
      <c r="E361" s="21"/>
      <c r="F361" s="64"/>
      <c r="G361" s="20"/>
      <c r="H361" s="21"/>
      <c r="I361" s="21"/>
      <c r="J361" s="21"/>
      <c r="K361" s="64"/>
      <c r="L361" s="21"/>
      <c r="M361" s="21"/>
      <c r="N361" s="21"/>
      <c r="O361" s="21"/>
      <c r="P361" s="64"/>
      <c r="Q361" s="21"/>
      <c r="R361" s="21"/>
      <c r="S361" s="21"/>
      <c r="T361" s="21"/>
      <c r="U361" s="64"/>
    </row>
    <row r="362" spans="1:21" x14ac:dyDescent="0.2">
      <c r="A362" s="16"/>
      <c r="B362" s="20"/>
      <c r="C362" s="21"/>
      <c r="D362" s="21"/>
      <c r="E362" s="21"/>
      <c r="F362" s="64"/>
      <c r="G362" s="20"/>
      <c r="H362" s="21"/>
      <c r="I362" s="21"/>
      <c r="J362" s="21"/>
      <c r="K362" s="64"/>
      <c r="L362" s="21"/>
      <c r="M362" s="21"/>
      <c r="N362" s="21"/>
      <c r="O362" s="21"/>
      <c r="P362" s="64"/>
      <c r="Q362" s="21"/>
      <c r="R362" s="21"/>
      <c r="S362" s="21"/>
      <c r="T362" s="21"/>
      <c r="U362" s="64"/>
    </row>
    <row r="363" spans="1:21" x14ac:dyDescent="0.2">
      <c r="A363" s="55" t="s">
        <v>331</v>
      </c>
      <c r="B363" s="20"/>
      <c r="C363" s="21"/>
      <c r="D363" s="21"/>
      <c r="E363" s="21"/>
      <c r="F363" s="64"/>
      <c r="G363" s="20"/>
      <c r="H363" s="21"/>
      <c r="I363" s="21"/>
      <c r="J363" s="21"/>
      <c r="K363" s="64"/>
      <c r="L363" s="21"/>
      <c r="M363" s="21"/>
      <c r="N363" s="21"/>
      <c r="O363" s="21"/>
      <c r="P363" s="64"/>
      <c r="Q363" s="21"/>
      <c r="R363" s="21"/>
      <c r="S363" s="21"/>
      <c r="T363" s="21"/>
      <c r="U363" s="64"/>
    </row>
    <row r="364" spans="1:21" x14ac:dyDescent="0.2">
      <c r="A364" s="17" t="s">
        <v>43</v>
      </c>
      <c r="B364" s="8">
        <v>70685</v>
      </c>
      <c r="C364" s="10">
        <v>57510</v>
      </c>
      <c r="D364" s="10">
        <v>174317</v>
      </c>
      <c r="E364" s="10">
        <v>174248</v>
      </c>
      <c r="F364" s="41">
        <f t="shared" si="91"/>
        <v>-3.9583058450982984E-2</v>
      </c>
      <c r="G364" s="8">
        <v>70126</v>
      </c>
      <c r="H364" s="10">
        <v>52607</v>
      </c>
      <c r="I364" s="10">
        <v>182237</v>
      </c>
      <c r="J364" s="10">
        <v>170895</v>
      </c>
      <c r="K364" s="41">
        <f t="shared" si="89"/>
        <v>-6.2237635606380701</v>
      </c>
      <c r="L364" s="10">
        <v>178</v>
      </c>
      <c r="M364" s="10">
        <v>858</v>
      </c>
      <c r="N364" s="10">
        <v>1657</v>
      </c>
      <c r="O364" s="10">
        <v>6152</v>
      </c>
      <c r="P364" s="41">
        <f t="shared" si="94"/>
        <v>271.27338563669281</v>
      </c>
      <c r="Q364" s="10">
        <f t="shared" ref="Q364:T365" si="100">G364+L364</f>
        <v>70304</v>
      </c>
      <c r="R364" s="10">
        <f t="shared" si="100"/>
        <v>53465</v>
      </c>
      <c r="S364" s="10">
        <f t="shared" si="100"/>
        <v>183894</v>
      </c>
      <c r="T364" s="10">
        <f t="shared" si="100"/>
        <v>177047</v>
      </c>
      <c r="U364" s="41">
        <f t="shared" si="90"/>
        <v>-3.7233406201398629</v>
      </c>
    </row>
    <row r="365" spans="1:21" x14ac:dyDescent="0.2">
      <c r="A365" s="16" t="s">
        <v>62</v>
      </c>
      <c r="B365" s="18">
        <v>70685</v>
      </c>
      <c r="C365" s="19">
        <v>57510</v>
      </c>
      <c r="D365" s="19">
        <v>174317</v>
      </c>
      <c r="E365" s="19">
        <v>174248</v>
      </c>
      <c r="F365" s="65">
        <f t="shared" si="91"/>
        <v>-3.9583058450982984E-2</v>
      </c>
      <c r="G365" s="18">
        <v>70126</v>
      </c>
      <c r="H365" s="19">
        <v>52607</v>
      </c>
      <c r="I365" s="19">
        <v>182237</v>
      </c>
      <c r="J365" s="19">
        <v>170895</v>
      </c>
      <c r="K365" s="65">
        <f t="shared" si="89"/>
        <v>-6.2237635606380701</v>
      </c>
      <c r="L365" s="19">
        <v>178</v>
      </c>
      <c r="M365" s="19">
        <v>858</v>
      </c>
      <c r="N365" s="19">
        <v>1657</v>
      </c>
      <c r="O365" s="19">
        <v>6152</v>
      </c>
      <c r="P365" s="65">
        <f t="shared" si="94"/>
        <v>271.27338563669281</v>
      </c>
      <c r="Q365" s="19">
        <f t="shared" si="100"/>
        <v>70304</v>
      </c>
      <c r="R365" s="19">
        <f t="shared" si="100"/>
        <v>53465</v>
      </c>
      <c r="S365" s="19">
        <f t="shared" si="100"/>
        <v>183894</v>
      </c>
      <c r="T365" s="19">
        <f t="shared" si="100"/>
        <v>177047</v>
      </c>
      <c r="U365" s="65">
        <f t="shared" si="90"/>
        <v>-3.7233406201398629</v>
      </c>
    </row>
    <row r="366" spans="1:21" x14ac:dyDescent="0.2">
      <c r="A366" s="16"/>
      <c r="B366" s="20"/>
      <c r="C366" s="21"/>
      <c r="D366" s="21"/>
      <c r="E366" s="21"/>
      <c r="F366" s="64"/>
      <c r="G366" s="20"/>
      <c r="H366" s="21"/>
      <c r="I366" s="21"/>
      <c r="J366" s="21"/>
      <c r="K366" s="64"/>
      <c r="L366" s="21"/>
      <c r="M366" s="21"/>
      <c r="N366" s="21"/>
      <c r="O366" s="21"/>
      <c r="P366" s="64"/>
      <c r="Q366" s="21"/>
      <c r="R366" s="21"/>
      <c r="S366" s="21"/>
      <c r="T366" s="21"/>
      <c r="U366" s="64"/>
    </row>
    <row r="367" spans="1:21" x14ac:dyDescent="0.2">
      <c r="A367" s="16" t="s">
        <v>288</v>
      </c>
      <c r="B367" s="20"/>
      <c r="C367" s="21"/>
      <c r="D367" s="21"/>
      <c r="E367" s="21"/>
      <c r="F367" s="64"/>
      <c r="G367" s="20"/>
      <c r="H367" s="21"/>
      <c r="I367" s="21"/>
      <c r="J367" s="21"/>
      <c r="K367" s="64"/>
      <c r="L367" s="21"/>
      <c r="M367" s="21"/>
      <c r="N367" s="21"/>
      <c r="O367" s="21"/>
      <c r="P367" s="64"/>
      <c r="Q367" s="21"/>
      <c r="R367" s="21"/>
      <c r="S367" s="21"/>
      <c r="T367" s="21"/>
      <c r="U367" s="64"/>
    </row>
    <row r="368" spans="1:21" x14ac:dyDescent="0.2">
      <c r="A368" s="16" t="s">
        <v>289</v>
      </c>
      <c r="B368" s="20"/>
      <c r="C368" s="21"/>
      <c r="D368" s="21"/>
      <c r="E368" s="21"/>
      <c r="F368" s="64"/>
      <c r="G368" s="20"/>
      <c r="H368" s="21"/>
      <c r="I368" s="21"/>
      <c r="J368" s="21"/>
      <c r="K368" s="64"/>
      <c r="L368" s="21"/>
      <c r="M368" s="21"/>
      <c r="N368" s="21"/>
      <c r="O368" s="21"/>
      <c r="P368" s="64"/>
      <c r="Q368" s="21"/>
      <c r="R368" s="21"/>
      <c r="S368" s="21"/>
      <c r="T368" s="21"/>
      <c r="U368" s="64"/>
    </row>
    <row r="369" spans="1:21" x14ac:dyDescent="0.2">
      <c r="A369" s="17" t="s">
        <v>290</v>
      </c>
      <c r="B369" s="8">
        <v>261</v>
      </c>
      <c r="C369" s="10">
        <v>456</v>
      </c>
      <c r="D369" s="10">
        <v>420</v>
      </c>
      <c r="E369" s="10">
        <v>2198</v>
      </c>
      <c r="F369" s="41">
        <f t="shared" si="91"/>
        <v>423.33333333333331</v>
      </c>
      <c r="G369" s="8">
        <v>192</v>
      </c>
      <c r="H369" s="10">
        <v>364</v>
      </c>
      <c r="I369" s="10">
        <v>312</v>
      </c>
      <c r="J369" s="10">
        <v>2087</v>
      </c>
      <c r="K369" s="41">
        <f t="shared" si="89"/>
        <v>568.91025641025635</v>
      </c>
      <c r="L369" s="10">
        <v>0</v>
      </c>
      <c r="M369" s="10">
        <v>0</v>
      </c>
      <c r="N369" s="10">
        <v>0</v>
      </c>
      <c r="O369" s="10">
        <v>0</v>
      </c>
      <c r="P369" s="41" t="s">
        <v>306</v>
      </c>
      <c r="Q369" s="10">
        <f t="shared" ref="Q369:T372" si="101">G369+L369</f>
        <v>192</v>
      </c>
      <c r="R369" s="10">
        <f t="shared" si="101"/>
        <v>364</v>
      </c>
      <c r="S369" s="10">
        <f t="shared" si="101"/>
        <v>312</v>
      </c>
      <c r="T369" s="10">
        <f t="shared" si="101"/>
        <v>2087</v>
      </c>
      <c r="U369" s="41">
        <f t="shared" si="90"/>
        <v>568.91025641025635</v>
      </c>
    </row>
    <row r="370" spans="1:21" x14ac:dyDescent="0.2">
      <c r="A370" s="17" t="s">
        <v>291</v>
      </c>
      <c r="B370" s="8">
        <v>30</v>
      </c>
      <c r="C370" s="10">
        <v>625</v>
      </c>
      <c r="D370" s="10">
        <v>54</v>
      </c>
      <c r="E370" s="10">
        <v>2194</v>
      </c>
      <c r="F370" s="41">
        <f t="shared" si="91"/>
        <v>3962.9629629629626</v>
      </c>
      <c r="G370" s="8">
        <v>23</v>
      </c>
      <c r="H370" s="10">
        <v>649</v>
      </c>
      <c r="I370" s="10">
        <v>96</v>
      </c>
      <c r="J370" s="10">
        <v>2135</v>
      </c>
      <c r="K370" s="41">
        <f t="shared" si="89"/>
        <v>2123.958333333333</v>
      </c>
      <c r="L370" s="10">
        <v>0</v>
      </c>
      <c r="M370" s="10">
        <v>0</v>
      </c>
      <c r="N370" s="10">
        <v>0</v>
      </c>
      <c r="O370" s="10">
        <v>0</v>
      </c>
      <c r="P370" s="41" t="s">
        <v>306</v>
      </c>
      <c r="Q370" s="10">
        <f t="shared" si="101"/>
        <v>23</v>
      </c>
      <c r="R370" s="10">
        <f t="shared" si="101"/>
        <v>649</v>
      </c>
      <c r="S370" s="10">
        <f t="shared" si="101"/>
        <v>96</v>
      </c>
      <c r="T370" s="10">
        <f t="shared" si="101"/>
        <v>2135</v>
      </c>
      <c r="U370" s="41">
        <f t="shared" si="90"/>
        <v>2123.958333333333</v>
      </c>
    </row>
    <row r="371" spans="1:21" x14ac:dyDescent="0.2">
      <c r="A371" s="16" t="s">
        <v>303</v>
      </c>
      <c r="B371" s="18">
        <v>291</v>
      </c>
      <c r="C371" s="19">
        <v>1081</v>
      </c>
      <c r="D371" s="19">
        <v>474</v>
      </c>
      <c r="E371" s="19">
        <v>4392</v>
      </c>
      <c r="F371" s="65">
        <f t="shared" si="91"/>
        <v>826.58227848101262</v>
      </c>
      <c r="G371" s="18">
        <v>215</v>
      </c>
      <c r="H371" s="19">
        <v>1013</v>
      </c>
      <c r="I371" s="19">
        <v>408</v>
      </c>
      <c r="J371" s="19">
        <v>4222</v>
      </c>
      <c r="K371" s="65">
        <f t="shared" si="89"/>
        <v>934.8039215686274</v>
      </c>
      <c r="L371" s="19">
        <v>0</v>
      </c>
      <c r="M371" s="19">
        <v>0</v>
      </c>
      <c r="N371" s="19">
        <v>0</v>
      </c>
      <c r="O371" s="19">
        <v>0</v>
      </c>
      <c r="P371" s="65" t="s">
        <v>306</v>
      </c>
      <c r="Q371" s="19">
        <f t="shared" si="101"/>
        <v>215</v>
      </c>
      <c r="R371" s="19">
        <f t="shared" si="101"/>
        <v>1013</v>
      </c>
      <c r="S371" s="19">
        <f t="shared" si="101"/>
        <v>408</v>
      </c>
      <c r="T371" s="19">
        <f t="shared" si="101"/>
        <v>4222</v>
      </c>
      <c r="U371" s="65">
        <f t="shared" si="90"/>
        <v>934.8039215686274</v>
      </c>
    </row>
    <row r="372" spans="1:21" x14ac:dyDescent="0.2">
      <c r="A372" s="16" t="s">
        <v>292</v>
      </c>
      <c r="B372" s="18">
        <v>1858628</v>
      </c>
      <c r="C372" s="19">
        <v>1660293</v>
      </c>
      <c r="D372" s="19">
        <v>4572221</v>
      </c>
      <c r="E372" s="19">
        <v>6844687</v>
      </c>
      <c r="F372" s="65">
        <f t="shared" si="91"/>
        <v>49.701578292037937</v>
      </c>
      <c r="G372" s="18">
        <v>1559665</v>
      </c>
      <c r="H372" s="19">
        <v>1331436</v>
      </c>
      <c r="I372" s="19">
        <v>4135528</v>
      </c>
      <c r="J372" s="19">
        <v>4989144</v>
      </c>
      <c r="K372" s="65">
        <f t="shared" si="89"/>
        <v>20.641040273454806</v>
      </c>
      <c r="L372" s="19">
        <v>255842</v>
      </c>
      <c r="M372" s="19">
        <v>372293</v>
      </c>
      <c r="N372" s="19">
        <v>774846</v>
      </c>
      <c r="O372" s="19">
        <v>1886593</v>
      </c>
      <c r="P372" s="65">
        <f t="shared" si="94"/>
        <v>143.47973661863131</v>
      </c>
      <c r="Q372" s="19">
        <f t="shared" si="101"/>
        <v>1815507</v>
      </c>
      <c r="R372" s="19">
        <f t="shared" si="101"/>
        <v>1703729</v>
      </c>
      <c r="S372" s="19">
        <f t="shared" si="101"/>
        <v>4910374</v>
      </c>
      <c r="T372" s="19">
        <f t="shared" si="101"/>
        <v>6875737</v>
      </c>
      <c r="U372" s="65">
        <f t="shared" si="90"/>
        <v>40.024710948697596</v>
      </c>
    </row>
    <row r="373" spans="1:21" x14ac:dyDescent="0.2">
      <c r="A373" s="16"/>
      <c r="B373" s="18"/>
      <c r="C373" s="19"/>
      <c r="D373" s="19"/>
      <c r="E373" s="19"/>
      <c r="F373" s="65"/>
      <c r="G373" s="18"/>
      <c r="H373" s="19"/>
      <c r="I373" s="19"/>
      <c r="J373" s="19"/>
      <c r="K373" s="65"/>
      <c r="L373" s="19"/>
      <c r="M373" s="19"/>
      <c r="N373" s="19"/>
      <c r="O373" s="19"/>
      <c r="P373" s="65"/>
      <c r="Q373" s="19"/>
      <c r="R373" s="19"/>
      <c r="S373" s="19"/>
      <c r="T373" s="19"/>
      <c r="U373" s="65"/>
    </row>
    <row r="374" spans="1:21" x14ac:dyDescent="0.2">
      <c r="A374" s="55" t="s">
        <v>331</v>
      </c>
      <c r="B374" s="18"/>
      <c r="C374" s="19"/>
      <c r="D374" s="19"/>
      <c r="E374" s="19"/>
      <c r="F374" s="65"/>
      <c r="G374" s="18"/>
      <c r="H374" s="19"/>
      <c r="I374" s="19"/>
      <c r="J374" s="19"/>
      <c r="K374" s="65"/>
      <c r="L374" s="19"/>
      <c r="M374" s="19"/>
      <c r="N374" s="19"/>
      <c r="O374" s="19"/>
      <c r="P374" s="65"/>
      <c r="Q374" s="19"/>
      <c r="R374" s="19"/>
      <c r="S374" s="19"/>
      <c r="T374" s="19"/>
      <c r="U374" s="65"/>
    </row>
    <row r="375" spans="1:21" x14ac:dyDescent="0.2">
      <c r="A375" s="17" t="s">
        <v>41</v>
      </c>
      <c r="B375" s="8">
        <v>261</v>
      </c>
      <c r="C375" s="10">
        <v>456</v>
      </c>
      <c r="D375" s="10">
        <v>420</v>
      </c>
      <c r="E375" s="10">
        <v>2198</v>
      </c>
      <c r="F375" s="41">
        <f t="shared" si="91"/>
        <v>423.33333333333331</v>
      </c>
      <c r="G375" s="8">
        <v>192</v>
      </c>
      <c r="H375" s="10">
        <v>364</v>
      </c>
      <c r="I375" s="10">
        <v>312</v>
      </c>
      <c r="J375" s="10">
        <v>2087</v>
      </c>
      <c r="K375" s="41">
        <f t="shared" si="89"/>
        <v>568.91025641025635</v>
      </c>
      <c r="L375" s="10">
        <v>0</v>
      </c>
      <c r="M375" s="10">
        <v>0</v>
      </c>
      <c r="N375" s="10">
        <v>0</v>
      </c>
      <c r="O375" s="10">
        <v>0</v>
      </c>
      <c r="P375" s="41" t="s">
        <v>306</v>
      </c>
      <c r="Q375" s="10">
        <f t="shared" ref="Q375:T378" si="102">G375+L375</f>
        <v>192</v>
      </c>
      <c r="R375" s="10">
        <f t="shared" si="102"/>
        <v>364</v>
      </c>
      <c r="S375" s="10">
        <f t="shared" si="102"/>
        <v>312</v>
      </c>
      <c r="T375" s="10">
        <f t="shared" si="102"/>
        <v>2087</v>
      </c>
      <c r="U375" s="41">
        <f t="shared" si="90"/>
        <v>568.91025641025635</v>
      </c>
    </row>
    <row r="376" spans="1:21" x14ac:dyDescent="0.2">
      <c r="A376" s="17" t="s">
        <v>43</v>
      </c>
      <c r="B376" s="8">
        <v>30</v>
      </c>
      <c r="C376" s="10">
        <v>625</v>
      </c>
      <c r="D376" s="10">
        <v>54</v>
      </c>
      <c r="E376" s="10">
        <v>2194</v>
      </c>
      <c r="F376" s="41">
        <f t="shared" si="91"/>
        <v>3962.9629629629626</v>
      </c>
      <c r="G376" s="8">
        <v>23</v>
      </c>
      <c r="H376" s="10">
        <v>649</v>
      </c>
      <c r="I376" s="10">
        <v>96</v>
      </c>
      <c r="J376" s="10">
        <v>2135</v>
      </c>
      <c r="K376" s="41">
        <f t="shared" si="89"/>
        <v>2123.958333333333</v>
      </c>
      <c r="L376" s="10">
        <v>0</v>
      </c>
      <c r="M376" s="10">
        <v>0</v>
      </c>
      <c r="N376" s="10">
        <v>0</v>
      </c>
      <c r="O376" s="10">
        <v>0</v>
      </c>
      <c r="P376" s="41" t="s">
        <v>306</v>
      </c>
      <c r="Q376" s="10">
        <f t="shared" si="102"/>
        <v>23</v>
      </c>
      <c r="R376" s="10">
        <f t="shared" si="102"/>
        <v>649</v>
      </c>
      <c r="S376" s="10">
        <f t="shared" si="102"/>
        <v>96</v>
      </c>
      <c r="T376" s="10">
        <f t="shared" si="102"/>
        <v>2135</v>
      </c>
      <c r="U376" s="41">
        <f t="shared" si="90"/>
        <v>2123.958333333333</v>
      </c>
    </row>
    <row r="377" spans="1:21" x14ac:dyDescent="0.2">
      <c r="A377" s="16" t="s">
        <v>63</v>
      </c>
      <c r="B377" s="18">
        <v>291</v>
      </c>
      <c r="C377" s="19">
        <v>1081</v>
      </c>
      <c r="D377" s="19">
        <v>474</v>
      </c>
      <c r="E377" s="19">
        <v>4392</v>
      </c>
      <c r="F377" s="65">
        <f t="shared" si="91"/>
        <v>826.58227848101262</v>
      </c>
      <c r="G377" s="18">
        <v>215</v>
      </c>
      <c r="H377" s="19">
        <v>1013</v>
      </c>
      <c r="I377" s="19">
        <v>408</v>
      </c>
      <c r="J377" s="19">
        <v>4222</v>
      </c>
      <c r="K377" s="65">
        <f t="shared" si="89"/>
        <v>934.8039215686274</v>
      </c>
      <c r="L377" s="19">
        <v>0</v>
      </c>
      <c r="M377" s="19">
        <v>0</v>
      </c>
      <c r="N377" s="19">
        <v>0</v>
      </c>
      <c r="O377" s="19">
        <v>0</v>
      </c>
      <c r="P377" s="65" t="s">
        <v>306</v>
      </c>
      <c r="Q377" s="19">
        <f t="shared" si="102"/>
        <v>215</v>
      </c>
      <c r="R377" s="19">
        <f t="shared" si="102"/>
        <v>1013</v>
      </c>
      <c r="S377" s="19">
        <f t="shared" si="102"/>
        <v>408</v>
      </c>
      <c r="T377" s="19">
        <f t="shared" si="102"/>
        <v>4222</v>
      </c>
      <c r="U377" s="65">
        <f t="shared" si="90"/>
        <v>934.8039215686274</v>
      </c>
    </row>
    <row r="378" spans="1:21" x14ac:dyDescent="0.2">
      <c r="A378" s="16" t="s">
        <v>14</v>
      </c>
      <c r="B378" s="18">
        <v>1858628</v>
      </c>
      <c r="C378" s="19">
        <v>1660293</v>
      </c>
      <c r="D378" s="19">
        <v>4572221</v>
      </c>
      <c r="E378" s="19">
        <v>6844687</v>
      </c>
      <c r="F378" s="65">
        <f t="shared" si="91"/>
        <v>49.701578292037937</v>
      </c>
      <c r="G378" s="18">
        <v>1559665</v>
      </c>
      <c r="H378" s="19">
        <v>1331436</v>
      </c>
      <c r="I378" s="19">
        <v>4135528</v>
      </c>
      <c r="J378" s="19">
        <v>4989144</v>
      </c>
      <c r="K378" s="65">
        <f t="shared" si="89"/>
        <v>20.641040273454806</v>
      </c>
      <c r="L378" s="19">
        <v>255842</v>
      </c>
      <c r="M378" s="19">
        <v>372293</v>
      </c>
      <c r="N378" s="19">
        <v>774846</v>
      </c>
      <c r="O378" s="19">
        <v>1886593</v>
      </c>
      <c r="P378" s="65">
        <f t="shared" si="94"/>
        <v>143.47973661863131</v>
      </c>
      <c r="Q378" s="19">
        <f t="shared" si="102"/>
        <v>1815507</v>
      </c>
      <c r="R378" s="19">
        <f t="shared" si="102"/>
        <v>1703729</v>
      </c>
      <c r="S378" s="19">
        <f t="shared" si="102"/>
        <v>4910374</v>
      </c>
      <c r="T378" s="19">
        <f t="shared" si="102"/>
        <v>6875737</v>
      </c>
      <c r="U378" s="65">
        <f t="shared" si="90"/>
        <v>40.024710948697596</v>
      </c>
    </row>
    <row r="379" spans="1:21" x14ac:dyDescent="0.2">
      <c r="A379" s="16"/>
      <c r="B379" s="18"/>
      <c r="C379" s="19"/>
      <c r="D379" s="19"/>
      <c r="E379" s="19"/>
      <c r="F379" s="65"/>
      <c r="G379" s="18"/>
      <c r="H379" s="19"/>
      <c r="I379" s="19"/>
      <c r="J379" s="19"/>
      <c r="K379" s="65"/>
      <c r="L379" s="19"/>
      <c r="M379" s="19"/>
      <c r="N379" s="19"/>
      <c r="O379" s="19"/>
      <c r="P379" s="65"/>
      <c r="Q379" s="19"/>
      <c r="R379" s="19"/>
      <c r="S379" s="19"/>
      <c r="T379" s="19"/>
      <c r="U379" s="65"/>
    </row>
    <row r="380" spans="1:21" x14ac:dyDescent="0.2">
      <c r="A380" s="16" t="s">
        <v>15</v>
      </c>
      <c r="B380" s="20"/>
      <c r="C380" s="21"/>
      <c r="D380" s="21"/>
      <c r="E380" s="21"/>
      <c r="F380" s="64"/>
      <c r="G380" s="20"/>
      <c r="H380" s="21"/>
      <c r="I380" s="21"/>
      <c r="J380" s="21"/>
      <c r="K380" s="64"/>
      <c r="L380" s="21"/>
      <c r="M380" s="21"/>
      <c r="N380" s="21"/>
      <c r="O380" s="21"/>
      <c r="P380" s="64"/>
      <c r="Q380" s="21"/>
      <c r="R380" s="21"/>
      <c r="S380" s="21"/>
      <c r="T380" s="21"/>
      <c r="U380" s="64"/>
    </row>
    <row r="381" spans="1:21" x14ac:dyDescent="0.2">
      <c r="A381" s="17" t="s">
        <v>293</v>
      </c>
      <c r="B381" s="8">
        <v>324</v>
      </c>
      <c r="C381" s="10">
        <v>535</v>
      </c>
      <c r="D381" s="10">
        <v>755</v>
      </c>
      <c r="E381" s="10">
        <v>2585</v>
      </c>
      <c r="F381" s="41">
        <f t="shared" si="91"/>
        <v>242.38410596026489</v>
      </c>
      <c r="G381" s="8">
        <v>0</v>
      </c>
      <c r="H381" s="10">
        <v>3</v>
      </c>
      <c r="I381" s="10">
        <v>-27</v>
      </c>
      <c r="J381" s="10">
        <v>5</v>
      </c>
      <c r="K381" s="41">
        <f t="shared" si="89"/>
        <v>-118.5185185185185</v>
      </c>
      <c r="L381" s="10">
        <v>282</v>
      </c>
      <c r="M381" s="10">
        <v>744</v>
      </c>
      <c r="N381" s="10">
        <v>781</v>
      </c>
      <c r="O381" s="10">
        <v>2795</v>
      </c>
      <c r="P381" s="41">
        <f t="shared" si="94"/>
        <v>257.87451984635084</v>
      </c>
      <c r="Q381" s="10">
        <f t="shared" ref="Q381:T383" si="103">G381+L381</f>
        <v>282</v>
      </c>
      <c r="R381" s="10">
        <f t="shared" si="103"/>
        <v>747</v>
      </c>
      <c r="S381" s="10">
        <f t="shared" si="103"/>
        <v>754</v>
      </c>
      <c r="T381" s="10">
        <f t="shared" si="103"/>
        <v>2800</v>
      </c>
      <c r="U381" s="41">
        <f t="shared" si="90"/>
        <v>271.35278514588862</v>
      </c>
    </row>
    <row r="382" spans="1:21" x14ac:dyDescent="0.2">
      <c r="A382" s="16" t="s">
        <v>16</v>
      </c>
      <c r="B382" s="18">
        <v>324</v>
      </c>
      <c r="C382" s="19">
        <v>535</v>
      </c>
      <c r="D382" s="19">
        <v>755</v>
      </c>
      <c r="E382" s="19">
        <v>2585</v>
      </c>
      <c r="F382" s="65">
        <f t="shared" si="91"/>
        <v>242.38410596026489</v>
      </c>
      <c r="G382" s="18">
        <v>0</v>
      </c>
      <c r="H382" s="19">
        <v>3</v>
      </c>
      <c r="I382" s="19">
        <v>-27</v>
      </c>
      <c r="J382" s="19">
        <v>5</v>
      </c>
      <c r="K382" s="65">
        <f t="shared" si="89"/>
        <v>-118.5185185185185</v>
      </c>
      <c r="L382" s="19">
        <v>282</v>
      </c>
      <c r="M382" s="19">
        <v>744</v>
      </c>
      <c r="N382" s="19">
        <v>781</v>
      </c>
      <c r="O382" s="19">
        <v>2795</v>
      </c>
      <c r="P382" s="65">
        <f t="shared" si="94"/>
        <v>257.87451984635084</v>
      </c>
      <c r="Q382" s="19">
        <f t="shared" si="103"/>
        <v>282</v>
      </c>
      <c r="R382" s="19">
        <f t="shared" si="103"/>
        <v>747</v>
      </c>
      <c r="S382" s="19">
        <f t="shared" si="103"/>
        <v>754</v>
      </c>
      <c r="T382" s="19">
        <f t="shared" si="103"/>
        <v>2800</v>
      </c>
      <c r="U382" s="65">
        <f t="shared" si="90"/>
        <v>271.35278514588862</v>
      </c>
    </row>
    <row r="383" spans="1:21" x14ac:dyDescent="0.2">
      <c r="A383" s="16" t="s">
        <v>17</v>
      </c>
      <c r="B383" s="18">
        <f>+B163+B211+B372+B382</f>
        <v>2162372</v>
      </c>
      <c r="C383" s="19">
        <f>+C163+C211+C372+C382</f>
        <v>1984676</v>
      </c>
      <c r="D383" s="19">
        <f>+D163+D211+D372+D382</f>
        <v>5335732</v>
      </c>
      <c r="E383" s="19">
        <f>+E163+E211+E372+E382</f>
        <v>8530295</v>
      </c>
      <c r="F383" s="65">
        <f t="shared" si="91"/>
        <v>59.871129209637964</v>
      </c>
      <c r="G383" s="18">
        <f>+G163+G211+G372+G382</f>
        <v>1790115</v>
      </c>
      <c r="H383" s="19">
        <f>+H163+H211+H372+H382</f>
        <v>1586873</v>
      </c>
      <c r="I383" s="19">
        <f>+I163+I211+I372+I382</f>
        <v>4727952</v>
      </c>
      <c r="J383" s="19">
        <f>+J163+J211+J372+J382</f>
        <v>6197561</v>
      </c>
      <c r="K383" s="65">
        <f t="shared" si="89"/>
        <v>31.083416244496558</v>
      </c>
      <c r="L383" s="19">
        <f>+L163+L211+L372+L382</f>
        <v>333876</v>
      </c>
      <c r="M383" s="19">
        <f>+M163+M211+M372+M382</f>
        <v>461156</v>
      </c>
      <c r="N383" s="19">
        <f>+N163+N211+N372+N382</f>
        <v>1001707</v>
      </c>
      <c r="O383" s="19">
        <f>+O163+O211+O372+O382</f>
        <v>2339520</v>
      </c>
      <c r="P383" s="65">
        <f t="shared" si="94"/>
        <v>133.55332447512097</v>
      </c>
      <c r="Q383" s="19">
        <f t="shared" si="103"/>
        <v>2123991</v>
      </c>
      <c r="R383" s="19">
        <f t="shared" si="103"/>
        <v>2048029</v>
      </c>
      <c r="S383" s="19">
        <f t="shared" si="103"/>
        <v>5729659</v>
      </c>
      <c r="T383" s="19">
        <f t="shared" si="103"/>
        <v>8537081</v>
      </c>
      <c r="U383" s="65">
        <f t="shared" si="90"/>
        <v>48.998064282708619</v>
      </c>
    </row>
    <row r="384" spans="1:21" x14ac:dyDescent="0.2">
      <c r="A384" s="59"/>
      <c r="F384" s="67"/>
      <c r="G384" s="61"/>
      <c r="K384" s="67"/>
      <c r="L384" s="32"/>
      <c r="P384" s="67"/>
      <c r="Q384" s="32"/>
      <c r="R384" s="32"/>
      <c r="S384" s="32"/>
      <c r="T384" s="32"/>
      <c r="U384" s="67"/>
    </row>
    <row r="385" spans="1:21" x14ac:dyDescent="0.2">
      <c r="A385" s="60" t="s">
        <v>331</v>
      </c>
      <c r="F385" s="67"/>
      <c r="G385" s="61"/>
      <c r="K385" s="67"/>
      <c r="L385" s="32"/>
      <c r="P385" s="67"/>
      <c r="Q385" s="32"/>
      <c r="R385" s="32"/>
      <c r="S385" s="32"/>
      <c r="T385" s="32"/>
      <c r="U385" s="67"/>
    </row>
    <row r="386" spans="1:21" x14ac:dyDescent="0.2">
      <c r="A386" s="17" t="s">
        <v>41</v>
      </c>
      <c r="B386" s="8">
        <v>324</v>
      </c>
      <c r="C386" s="10">
        <v>535</v>
      </c>
      <c r="D386" s="10">
        <v>755</v>
      </c>
      <c r="E386" s="10">
        <v>2585</v>
      </c>
      <c r="F386" s="41">
        <f t="shared" si="91"/>
        <v>242.38410596026489</v>
      </c>
      <c r="G386" s="8">
        <v>0</v>
      </c>
      <c r="H386" s="10">
        <v>3</v>
      </c>
      <c r="I386" s="10">
        <v>-27</v>
      </c>
      <c r="J386" s="10">
        <v>5</v>
      </c>
      <c r="K386" s="41">
        <f t="shared" si="89"/>
        <v>-118.5185185185185</v>
      </c>
      <c r="L386" s="10">
        <v>282</v>
      </c>
      <c r="M386" s="10">
        <v>744</v>
      </c>
      <c r="N386" s="10">
        <v>781</v>
      </c>
      <c r="O386" s="10">
        <v>2795</v>
      </c>
      <c r="P386" s="41">
        <f t="shared" si="94"/>
        <v>257.87451984635084</v>
      </c>
      <c r="Q386" s="10">
        <f t="shared" ref="Q386:T388" si="104">G386+L386</f>
        <v>282</v>
      </c>
      <c r="R386" s="10">
        <f t="shared" si="104"/>
        <v>747</v>
      </c>
      <c r="S386" s="10">
        <f t="shared" si="104"/>
        <v>754</v>
      </c>
      <c r="T386" s="10">
        <f t="shared" si="104"/>
        <v>2800</v>
      </c>
      <c r="U386" s="41">
        <f t="shared" si="90"/>
        <v>271.35278514588862</v>
      </c>
    </row>
    <row r="387" spans="1:21" x14ac:dyDescent="0.2">
      <c r="A387" s="16" t="s">
        <v>64</v>
      </c>
      <c r="B387" s="18">
        <v>324</v>
      </c>
      <c r="C387" s="19">
        <v>535</v>
      </c>
      <c r="D387" s="19">
        <v>755</v>
      </c>
      <c r="E387" s="19">
        <v>2585</v>
      </c>
      <c r="F387" s="65">
        <f t="shared" si="91"/>
        <v>242.38410596026489</v>
      </c>
      <c r="G387" s="18">
        <v>0</v>
      </c>
      <c r="H387" s="19">
        <v>3</v>
      </c>
      <c r="I387" s="19">
        <v>-27</v>
      </c>
      <c r="J387" s="19">
        <v>5</v>
      </c>
      <c r="K387" s="65">
        <f t="shared" si="89"/>
        <v>-118.5185185185185</v>
      </c>
      <c r="L387" s="19">
        <v>282</v>
      </c>
      <c r="M387" s="19">
        <v>744</v>
      </c>
      <c r="N387" s="19">
        <v>781</v>
      </c>
      <c r="O387" s="19">
        <v>2795</v>
      </c>
      <c r="P387" s="65">
        <f t="shared" si="94"/>
        <v>257.87451984635084</v>
      </c>
      <c r="Q387" s="19">
        <f t="shared" si="104"/>
        <v>282</v>
      </c>
      <c r="R387" s="19">
        <f t="shared" si="104"/>
        <v>747</v>
      </c>
      <c r="S387" s="19">
        <f t="shared" si="104"/>
        <v>754</v>
      </c>
      <c r="T387" s="19">
        <f t="shared" si="104"/>
        <v>2800</v>
      </c>
      <c r="U387" s="65">
        <f t="shared" si="90"/>
        <v>271.35278514588862</v>
      </c>
    </row>
    <row r="388" spans="1:21" x14ac:dyDescent="0.2">
      <c r="A388" s="22" t="s">
        <v>17</v>
      </c>
      <c r="B388" s="14">
        <f>+B335+B354+B384+B387</f>
        <v>125925</v>
      </c>
      <c r="C388" s="23">
        <f>+C335+C354+C384+C387</f>
        <v>132813</v>
      </c>
      <c r="D388" s="23">
        <f>+D335+D354+D384+D387</f>
        <v>316693</v>
      </c>
      <c r="E388" s="23">
        <f>+E335+E354+E384+E387</f>
        <v>688964</v>
      </c>
      <c r="F388" s="68">
        <f t="shared" si="91"/>
        <v>117.54948798994609</v>
      </c>
      <c r="G388" s="14">
        <f>+G335+G354+G384+G387</f>
        <v>65159</v>
      </c>
      <c r="H388" s="23">
        <f>+H335+H354+H384+H387</f>
        <v>46280</v>
      </c>
      <c r="I388" s="23">
        <f>+I335+I354+I384+I387</f>
        <v>171091</v>
      </c>
      <c r="J388" s="23">
        <f>+J335+J354+J384+J387</f>
        <v>236009</v>
      </c>
      <c r="K388" s="68">
        <f t="shared" si="89"/>
        <v>37.943550508209086</v>
      </c>
      <c r="L388" s="23">
        <f>+L335+L354+L384+L387</f>
        <v>55001</v>
      </c>
      <c r="M388" s="23">
        <f>+M335+M354+M384+M387</f>
        <v>88256</v>
      </c>
      <c r="N388" s="23">
        <f>+N335+N354+N384+N387</f>
        <v>174538</v>
      </c>
      <c r="O388" s="23">
        <f>+O335+O354+O384+O387</f>
        <v>444641</v>
      </c>
      <c r="P388" s="68">
        <f t="shared" si="94"/>
        <v>154.75311966448567</v>
      </c>
      <c r="Q388" s="23">
        <f t="shared" si="104"/>
        <v>120160</v>
      </c>
      <c r="R388" s="23">
        <f t="shared" si="104"/>
        <v>134536</v>
      </c>
      <c r="S388" s="23">
        <f t="shared" si="104"/>
        <v>345629</v>
      </c>
      <c r="T388" s="23">
        <f t="shared" si="104"/>
        <v>680650</v>
      </c>
      <c r="U388" s="68">
        <f t="shared" si="90"/>
        <v>96.930813097280605</v>
      </c>
    </row>
    <row r="389" spans="1:21" x14ac:dyDescent="0.2">
      <c r="A389" s="7" t="s">
        <v>308</v>
      </c>
    </row>
    <row r="391" spans="1:21" x14ac:dyDescent="0.2">
      <c r="A391" s="58" t="s">
        <v>330</v>
      </c>
    </row>
  </sheetData>
  <mergeCells count="15">
    <mergeCell ref="A1:U1"/>
    <mergeCell ref="B4:E4"/>
    <mergeCell ref="G4:J4"/>
    <mergeCell ref="L4:O4"/>
    <mergeCell ref="N5:O5"/>
    <mergeCell ref="B5:C5"/>
    <mergeCell ref="D5:E5"/>
    <mergeCell ref="G5:H5"/>
    <mergeCell ref="I5:J5"/>
    <mergeCell ref="L5:M5"/>
    <mergeCell ref="Q4:T4"/>
    <mergeCell ref="Q5:R5"/>
    <mergeCell ref="S5:T5"/>
    <mergeCell ref="A2:T2"/>
    <mergeCell ref="A3:U3"/>
  </mergeCells>
  <printOptions gridLines="1"/>
  <pageMargins left="0.25" right="0.25" top="0.5" bottom="0.75" header="0.3" footer="0.3"/>
  <pageSetup scale="80" orientation="landscape" r:id="rId1"/>
  <headerFooter>
    <oddFooter>&amp;L© Society of Indian Automobile Manufacturers (SIAM)&amp;RPage &amp;P of &amp;N</oddFooter>
  </headerFooter>
  <rowBreaks count="7" manualBreakCount="7">
    <brk id="31" max="16383" man="1"/>
    <brk id="71" max="16383" man="1"/>
    <brk id="109" max="16383" man="1"/>
    <brk id="173" max="16383" man="1"/>
    <brk id="221" max="16383" man="1"/>
    <brk id="275" max="16383" man="1"/>
    <brk id="319" max="16383" man="1"/>
  </rowBreaks>
  <ignoredErrors>
    <ignoredError sqref="L383:O383 B383:E383 G383:J3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2021-09-09T11:00:48Z</cp:lastPrinted>
  <dcterms:created xsi:type="dcterms:W3CDTF">2021-09-08T17:30:48Z</dcterms:created>
  <dcterms:modified xsi:type="dcterms:W3CDTF">2021-09-10T11:53:39Z</dcterms:modified>
</cp:coreProperties>
</file>