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Summary" sheetId="1" r:id="rId1"/>
    <sheet name="Report" sheetId="2" r:id="rId2"/>
  </sheets>
  <definedNames>
    <definedName name="_xlnm.Print_Area" localSheetId="1">'Report'!$A$1:$U$406</definedName>
    <definedName name="_xlnm.Print_Titles" localSheetId="1">'Report'!$1:$7</definedName>
  </definedNames>
  <calcPr fullCalcOnLoad="1"/>
</workbook>
</file>

<file path=xl/sharedStrings.xml><?xml version="1.0" encoding="utf-8"?>
<sst xmlns="http://schemas.openxmlformats.org/spreadsheetml/2006/main" count="718" uniqueCount="313">
  <si>
    <t>(Number of Vehicles)</t>
  </si>
  <si>
    <t>Category</t>
  </si>
  <si>
    <t>Production</t>
  </si>
  <si>
    <t>Domestic Sales</t>
  </si>
  <si>
    <t>Exports</t>
  </si>
  <si>
    <t>Segment/Subsegment</t>
  </si>
  <si>
    <t>April-July</t>
  </si>
  <si>
    <t>2019-2020</t>
  </si>
  <si>
    <t>2020-2021</t>
  </si>
  <si>
    <t>% Change</t>
  </si>
  <si>
    <t>Total  Passenger Vehicles (PVs)</t>
  </si>
  <si>
    <t>Passenger Carrier</t>
  </si>
  <si>
    <t>Goods Carrier</t>
  </si>
  <si>
    <t>III Three Wheelers</t>
  </si>
  <si>
    <t>Total   Three Wheelers</t>
  </si>
  <si>
    <t>IV Two Wheelers</t>
  </si>
  <si>
    <t>Scooter/ Scooterettee</t>
  </si>
  <si>
    <t>Motorcycle/Step-Throughs</t>
  </si>
  <si>
    <t>Mopeds</t>
  </si>
  <si>
    <t>Electric Two Wheelers</t>
  </si>
  <si>
    <t>Total  Two Wheelers</t>
  </si>
  <si>
    <t>Quadricycle</t>
  </si>
  <si>
    <t xml:space="preserve">Total </t>
  </si>
  <si>
    <t>For the month of</t>
  </si>
  <si>
    <t>Cumulative</t>
  </si>
  <si>
    <t>July</t>
  </si>
  <si>
    <t>Manufacturer</t>
  </si>
  <si>
    <t>FCA India Automobiles Pvt Ltd</t>
  </si>
  <si>
    <t>Fiat India Automobiles Pvt Ltd</t>
  </si>
  <si>
    <t>Force Motors Ltd</t>
  </si>
  <si>
    <t>Ford India Private Ltd</t>
  </si>
  <si>
    <t>General Motors India Pvt Ltd</t>
  </si>
  <si>
    <t>Hindustan Motor Finance Corporation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</si>
  <si>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</si>
  <si>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</si>
  <si>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</si>
  <si>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</si>
  <si>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</si>
  <si>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Mahindra Electric Mobility Ltd</t>
  </si>
  <si>
    <t>Maruti Suzuki India Ltd</t>
  </si>
  <si>
    <t>MG Motor India Pvt Ltd</t>
  </si>
  <si>
    <t>Nissan Motor India Pvt Ltd</t>
  </si>
  <si>
    <t>Renault India Pvt Ltd</t>
  </si>
  <si>
    <t>SkodaAuto India Pvt Ltd</t>
  </si>
  <si>
    <t>Toyota Kirloskar Motor Pvt Ltd</t>
  </si>
  <si>
    <t>Volkswagen India Pvt Ltd</t>
  </si>
  <si>
    <t>Piaggio Vehicles Pvt Ltd</t>
  </si>
  <si>
    <t>Atul Auto Ltd</t>
  </si>
  <si>
    <t>Bajaj Auto Ltd</t>
  </si>
  <si>
    <t>Scooters India Ltd</t>
  </si>
  <si>
    <t>TVS Motor Company Ltd</t>
  </si>
  <si>
    <t>H-D Motor Company India Pvt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</si>
  <si>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</si>
  <si>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</si>
  <si>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</si>
  <si>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</si>
  <si>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</si>
  <si>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</si>
  <si>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</si>
  <si>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</si>
  <si>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</si>
  <si>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Vehicles(UVs)</t>
  </si>
  <si>
    <t>Total B: Utility Vehicles(UVs)</t>
  </si>
  <si>
    <t>Total C: Vans</t>
  </si>
  <si>
    <t>A: Passenger Carrier</t>
  </si>
  <si>
    <t>Total A: Passenger Carrier</t>
  </si>
  <si>
    <t>B: Goods Carrier</t>
  </si>
  <si>
    <t>Total B: Goods Carrier</t>
  </si>
  <si>
    <t>Total A: Scooter/ Scooterettee</t>
  </si>
  <si>
    <t>Total B: MotorCycle/Step-Throughs</t>
  </si>
  <si>
    <t>Total C: Mopeds</t>
  </si>
  <si>
    <t>D: Electric Two Wheelers</t>
  </si>
  <si>
    <t>Total D: Electric Two Wheelers</t>
  </si>
  <si>
    <t>Total Quadricycle</t>
  </si>
  <si>
    <t>A : Passenger Cars - Upto 5 Seats</t>
  </si>
  <si>
    <t>Mini :Seats upto-5, Length Normally &lt;3600 mm, Body Style-Hatchback, Engine Displacement Normally upto 1.0 Litre</t>
  </si>
  <si>
    <t>Regular</t>
  </si>
  <si>
    <t>Mahindra Electric Mobility Ltd (E2O)</t>
  </si>
  <si>
    <t>Renault India Pvt Ltd (Kwid)</t>
  </si>
  <si>
    <t>Compact :Seats upto-5, Length  Normally between 3600 - 4000 mm, Body Style-Sedan/Estate/Hatch/Notchback, Engine Displacement Normally upto 1.4 Litre</t>
  </si>
  <si>
    <t>Fiat India Automobiles Pvt Ltd (Avventura,Grande Punto)</t>
  </si>
  <si>
    <t>Ford India Private Ltd (Figo,Figo Aspire,Ford Freestyle)</t>
  </si>
  <si>
    <t>General Motors India Pvt Ltd (Beat)</t>
  </si>
  <si>
    <t>Honda Cars India Ltd (Amaze,Jazz)</t>
  </si>
  <si>
    <t>Hyundai Motor India Ltd (Aura,Elite i20,Grand i10,Santro,Xcent)</t>
  </si>
  <si>
    <t>Nissan Motor India Pvt Ltd (DATSUN GO,Datsun Redi-GO,Micra)</t>
  </si>
  <si>
    <t>Toyota Kirloskar Motor Pvt Ltd (GLANZA,Liva Hatchback)</t>
  </si>
  <si>
    <t>Volkswagen India Pvt Ltd (Ameo,Polo)</t>
  </si>
  <si>
    <t>Super Compact :Seats upto-5, Length Normally between 4000 - 4250 mm, Body Style-Sedan/Estate/Hatch/Notchback, Engine Displacement Normally upto 1.6 Litre</t>
  </si>
  <si>
    <t>Mahindra &amp; Mahindra Ltd (Verito)</t>
  </si>
  <si>
    <t>Toyota Kirloskar Motor Pvt Ltd (Etios Sedan)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</si>
  <si>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</si>
  <si>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</si>
  <si>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</si>
  <si>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Maruti Suzuki India Ltd (.,CIAZ)</t>
  </si>
  <si>
    <t>Nissan Motor India Pvt Ltd (Sunny)</t>
  </si>
  <si>
    <t>SkodaAuto India Pvt Ltd (Rapid)</t>
  </si>
  <si>
    <t>Toyota Kirloskar Motor Pvt Ltd (Yaris)</t>
  </si>
  <si>
    <t>Volkswagen India Pvt Ltd (Vento)</t>
  </si>
  <si>
    <t>Executive :Seats upto-5, Length Normally between 4500 - 4700 mm, Body Style-Sedan/Estate/Notchback, Engine Displacement Normally upto 2 Litre</t>
  </si>
  <si>
    <t>Fiat India Automobiles Pvt Ltd (Linea)</t>
  </si>
  <si>
    <t>Honda Cars India Ltd (Civic)</t>
  </si>
  <si>
    <t>Hyundai Motor India Ltd (Elantra)</t>
  </si>
  <si>
    <t>SkodaAuto India Pvt Ltd (Octavia)</t>
  </si>
  <si>
    <t>Toyota Kirloskar Motor Pvt Ltd (Corolla)</t>
  </si>
  <si>
    <t>Premium :Seats upto-5, Length Normally between 4700 - 5000 mm, Body Style-Sedan/Estates, Engine Displacement Normally upto 3 Litre</t>
  </si>
  <si>
    <t>SkodaAuto India Pvt Ltd (Superb,SUPERB -B8)</t>
  </si>
  <si>
    <t>Volkswagen India Pvt Ltd (Passat)</t>
  </si>
  <si>
    <t>Specialty</t>
  </si>
  <si>
    <t>Ford India Private Ltd (Mustang)</t>
  </si>
  <si>
    <t>Toyota Kirloskar Motor Pvt Ltd (Camry,Prius)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</si>
  <si>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</si>
  <si>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</si>
  <si>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</si>
  <si>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Force Motors Ltd (GURKHA)</t>
  </si>
  <si>
    <t>Ford India Private Ltd (FORD ECOSPORT)</t>
  </si>
  <si>
    <t>Honda Cars India Ltd (WR-V)</t>
  </si>
  <si>
    <t>Hyundai Motor India Ltd (Venue)</t>
  </si>
  <si>
    <t>Mahindra &amp; Mahindra Ltd (Bolero Power Plus,KUV100,Thar,TUV300,XUV300)</t>
  </si>
  <si>
    <t>Maruti Suzuki India Ltd (.,Gypsy,VITARA BREZZA)</t>
  </si>
  <si>
    <t>Nissan Motor India Pvt Ltd (GO +)</t>
  </si>
  <si>
    <t>Renault India Pvt Ltd (Triber)</t>
  </si>
  <si>
    <t>Total</t>
  </si>
  <si>
    <t>UV1 : Length 4000  to 4400 mm &amp; Price &lt;20 Lakhs</t>
  </si>
  <si>
    <t>Force Motors Ltd (Trax)</t>
  </si>
  <si>
    <t>Hyundai Motor India Ltd (Creta)</t>
  </si>
  <si>
    <t>Kia Motors India Pvt Ltd (Seltos)</t>
  </si>
  <si>
    <t>Mahindra &amp; Mahindra Ltd (Bolero)</t>
  </si>
  <si>
    <t>Maruti Suzuki India Ltd (.,Ertiga,S-Cross)</t>
  </si>
  <si>
    <t>Nissan Motor India Pvt Ltd (KICKS,TERRANO)</t>
  </si>
  <si>
    <t>Renault India Pvt Ltd (Captur,Duster)</t>
  </si>
  <si>
    <t>Volkswagen India Pvt Ltd (T-Roc)</t>
  </si>
  <si>
    <t>UV2 : Length between 4400 - 4700 mm &amp; Price &lt;20 Lakhs</t>
  </si>
  <si>
    <t>Honda Cars India Ltd (BR-V)</t>
  </si>
  <si>
    <t>Mahindra &amp; Mahindra Ltd (Bolero Plus,Marazzo,Scorpio,TUV300 plus,Xuv500,Xylo)</t>
  </si>
  <si>
    <t>Maruti Suzuki India Ltd (.,XL6)</t>
  </si>
  <si>
    <t>MG Motor India Pvt Ltd (Hector)</t>
  </si>
  <si>
    <t>Renault India Pvt Ltd (Lodgy)</t>
  </si>
  <si>
    <t>UV3 : Length &gt;4700 mm &amp; Price &lt;20 Lakhs</t>
  </si>
  <si>
    <t>Isuzu Motors India Pvt Ltd (V-CROSS)</t>
  </si>
  <si>
    <t>Toyota Kirloskar Motor Pvt Ltd (INNOVA CRYSTA)</t>
  </si>
  <si>
    <t>UV4 : Price between Rs. 20 to 30 Lakh</t>
  </si>
  <si>
    <t>FCA India Automobiles Pvt Ltd (Jeep Compass)</t>
  </si>
  <si>
    <t>Hindustan Motor Finance Corporation Ltd (PAJERO SPORT)</t>
  </si>
  <si>
    <t>Honda Cars India Ltd (CRV)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</si>
  <si>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</si>
  <si>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</si>
  <si>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</si>
  <si>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</si>
  <si>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</si>
  <si>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SkodaAuto India Pvt Ltd (Karoq)</t>
  </si>
  <si>
    <t>UV5 : Price &gt;Rs. 30 Lakh</t>
  </si>
  <si>
    <t>Ford India Private Ltd (Endeavour)</t>
  </si>
  <si>
    <t>SkodaAuto India Pvt Ltd (Kodiaq)</t>
  </si>
  <si>
    <t>Toyota Kirloskar Motor Pvt Ltd (Fortuner,Land Cruiser,Prado,Vellfire)</t>
  </si>
  <si>
    <t>Volkswagen India Pvt Ltd (Tiguan,Tiguan AllSpace)</t>
  </si>
  <si>
    <t>Total Utility Vehicles(UVs)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</si>
  <si>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</si>
  <si>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</si>
  <si>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</si>
  <si>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Maruti Suzuki India Ltd (.,Eeco,Omni)</t>
  </si>
  <si>
    <t>V2 :Soft tops mainly used as Maxi Cabs, Price upto Rs. 10 Lakh</t>
  </si>
  <si>
    <t>Mahindra &amp; Mahindra Ltd (Jeeto,Supro)</t>
  </si>
  <si>
    <t>Total Vans</t>
  </si>
  <si>
    <t>Total Passenger Vehicles (PVs)</t>
  </si>
  <si>
    <t>A1:No. of seats Including driver not exceeding 4 &amp; Max.Mass not exceeding 1 tonne</t>
  </si>
  <si>
    <t>Atul Auto Ltd (ATUL ELITE,ATUL GEMINI)</t>
  </si>
  <si>
    <t>Bajaj Auto Ltd (Maxima,RE)</t>
  </si>
  <si>
    <t>Mahindra &amp; Mahindra Ltd (Alfa)</t>
  </si>
  <si>
    <t>Piaggio Vehicles Pvt Ltd (Ape Auto,Ape City)</t>
  </si>
  <si>
    <t>Scooters India Ltd (Vikram 450D)</t>
  </si>
  <si>
    <t>TVS Motor Company Ltd (TVS King 4S)</t>
  </si>
  <si>
    <t>A2:No. of seats Including  driver exceeding 4 but not exceeding 7 &amp; Max.Mass not exceeding 1.5 tonnes</t>
  </si>
  <si>
    <t>Atul Auto Ltd (ATUL GEM,ATUL SHAKTI)</t>
  </si>
  <si>
    <t>Force Motors Ltd (Minidor)</t>
  </si>
  <si>
    <t>Scooters India Ltd (Vidyut Passenger,Vikram 1500CG,Vikram 750D AC)</t>
  </si>
  <si>
    <t>A3: Others</t>
  </si>
  <si>
    <t>Mahindra &amp; Mahindra Ltd (Alfa,Treo)</t>
  </si>
  <si>
    <t>Total Passenger Carrier</t>
  </si>
  <si>
    <t>B1:  Max mass not exceeding 1 tonnes</t>
  </si>
  <si>
    <t>Atul Auto Ltd (ATUL ELITE,ATUL GEM,ATUL GEMINI,ATUL SHAKTI)</t>
  </si>
  <si>
    <t>Bajaj Auto Ltd (Maxima)</t>
  </si>
  <si>
    <t>Piaggio Vehicles Pvt Ltd (Ape Xtra)</t>
  </si>
  <si>
    <t>Scooters India Ltd (Vikram 1000CG,Vikram 450D)</t>
  </si>
  <si>
    <t>B2: Others</t>
  </si>
  <si>
    <t>Scooters India Ltd (Vikram 750D AC)</t>
  </si>
  <si>
    <t>Total Goods Carrier</t>
  </si>
  <si>
    <t>Total Three Wheelers</t>
  </si>
  <si>
    <t>A : Scooter/ Scooterettee : Wheel size is less than or equal to 12”</t>
  </si>
  <si>
    <t>A1: Engine capacity less than or equal to 75 CC</t>
  </si>
  <si>
    <t>Piaggio Vehicles Pvt Ltd (SR 50 MT,Typhoon 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</si>
  <si>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</si>
  <si>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</si>
  <si>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</si>
  <si>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(Duet,HERO DESTNI 125,Maestro,Pleasure)</t>
  </si>
  <si>
    <t>Honda Motorcycle &amp; Scooter India Pvt Ltd (Activa,Aviator,CLIQ,Dio,GRAZIA,NAVI)</t>
  </si>
  <si>
    <t>India Yamaha Motor Pvt Ltd (Alpha,Fascino,Ray)</t>
  </si>
  <si>
    <t>Mahindra Two Wheelers Ltd (Gusto)</t>
  </si>
  <si>
    <t>Piaggio Vehicles Pvt Ltd (Aprilia SR 125,Vespa)</t>
  </si>
  <si>
    <t>Suzuki Motorcycle India Pvt Ltd (Access,Burgman,Lets)</t>
  </si>
  <si>
    <t>TVS Motor Company Ltd (Jupiter,NTORQ,Wego,Zest)</t>
  </si>
  <si>
    <t>A4 : Engine capacity &gt;125 CC but less than or equal to 150 CC</t>
  </si>
  <si>
    <t>Piaggio Vehicles Pvt Ltd (Aprilia SR150,Vespa)</t>
  </si>
  <si>
    <t>A5 : Engine capacity &gt;150 CC &amp; =200 CC</t>
  </si>
  <si>
    <t>Piaggio Vehicles Pvt Ltd (Aprilia SR160)</t>
  </si>
  <si>
    <t>Total Scooter/ Scooterettee</t>
  </si>
  <si>
    <t>B : Motor Cycles/Step-Through: Big wheel size – more than 12”.</t>
  </si>
  <si>
    <t>B2: Engine Capacity &gt;75 cc but less than equal to 110 cc</t>
  </si>
  <si>
    <t>Bajaj Auto Ltd (Boxer,CT,Discover,Platina)</t>
  </si>
  <si>
    <t>Hero MotoCorp Ltd (HF Dawn,HF Deluxe,Passion,Splendor)</t>
  </si>
  <si>
    <t>Honda Motorcycle &amp; Scooter India Pvt Ltd (CB Twister,Dream,LIVO)</t>
  </si>
  <si>
    <t>India Kawasaki Motors Pvt Ltd (KLX 110,KX 100)</t>
  </si>
  <si>
    <t>India Yamaha Motor Pvt Ltd (Crux,Saluto RX)</t>
  </si>
  <si>
    <t>Mahindra Two Wheelers Ltd (Arro,Centuro)</t>
  </si>
  <si>
    <t>TVS Motor Company Ltd (Jive,Radeon,SPORT,STAR CITY)</t>
  </si>
  <si>
    <t>B3: Engine Capacity &gt;110 cc but less than equal to 125 cc</t>
  </si>
  <si>
    <t>Bajaj Auto Ltd (Boxer,CT,Discover,KTM,Platina,Pulsar)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</si>
  <si>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</si>
  <si>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</si>
  <si>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</si>
  <si>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</si>
  <si>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(STAR CITY 125,Victor)</t>
  </si>
  <si>
    <t>B4: Engine Capacity &gt;125 cc but less than equal to 150 cc</t>
  </si>
  <si>
    <t>Bajaj Auto Ltd (Boxer,Pulsar)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</si>
  <si>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</si>
  <si>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</si>
  <si>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</si>
  <si>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</si>
  <si>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Suzuki Motorcycle India Pvt Ltd (GS150R)</t>
  </si>
  <si>
    <t>B5: Engine Capacity &gt;150 cc but less than equal to 200 cc</t>
  </si>
  <si>
    <t>Bajaj Auto Ltd (Avenger,Husqvarna,KTM,Pulsar)</t>
  </si>
  <si>
    <t>Hero MotoCorp Ltd (X PULSE 200T,XPULSE 200,XTREME 200R)</t>
  </si>
  <si>
    <t>Honda Motorcycle &amp; Scooter India Pvt Ltd (CB HORNET 160R,CB UNICORN 160,UNICORN PRM,X Blade)</t>
  </si>
  <si>
    <t>India Yamaha Motor Pvt Ltd (MT 15,R15)</t>
  </si>
  <si>
    <t>Suzuki Motorcycle India Pvt Ltd (GIXXER,Intruder)</t>
  </si>
  <si>
    <t>TVS Motor Company Ltd (Apache)</t>
  </si>
  <si>
    <t>B6: Engine Capacity &gt;200 cc but less than equal to 250 cc</t>
  </si>
  <si>
    <t>Bajaj Auto Ltd (Avenger,Dominar,Husqvarna,KTM,Pulsar)</t>
  </si>
  <si>
    <t>Hero MotoCorp Ltd (Karizma)</t>
  </si>
  <si>
    <t>Honda Motorcycle &amp; Scooter India Pvt Ltd (CBR 250R)</t>
  </si>
  <si>
    <t>India Kawasaki Motors Pvt Ltd (KX 250 )</t>
  </si>
  <si>
    <t>India Yamaha Motor Pvt Ltd (FZ25)</t>
  </si>
  <si>
    <t>Suzuki Motorcycle India Pvt Ltd (GIXXER 250)</t>
  </si>
  <si>
    <t>B7: Engine Capacity &gt;250 cc but less than equal to 350 cc</t>
  </si>
  <si>
    <t>Honda Motorcycle &amp; Scooter India Pvt Ltd (CB300R)</t>
  </si>
  <si>
    <t>India Kawasaki Motors Pvt Ltd (Ninja300,Versys 300)</t>
  </si>
  <si>
    <t>India Yamaha Motor Pvt Ltd (R3)</t>
  </si>
  <si>
    <t>Mahindra Two Wheelers Ltd (MOJO)</t>
  </si>
  <si>
    <t>Royal-Enfield (Unit of Eicher Motors) (Bullet 350,Bullet Electra Twinspark,Classic 350,Thunderbird 350)</t>
  </si>
  <si>
    <t>TVS Motor Company Ltd (BMW,RR 310)</t>
  </si>
  <si>
    <t>B8: Engine Capacity &gt;350 cc but less than equal to 500 cc</t>
  </si>
  <si>
    <t>Bajaj Auto Ltd (Dominar,Husqvarna,KTM)</t>
  </si>
  <si>
    <t>India Kawasaki Motors Pvt Ltd (Ninja 400)</t>
  </si>
  <si>
    <t>Royal-Enfield (Unit of Eicher Motors) (Bullet 500,Classic 500,Himalayan,Thunderbird 500)</t>
  </si>
  <si>
    <t>B9: Engine Capacity &gt;500 cc but less than equal to 800 cc</t>
  </si>
  <si>
    <t>H-D Motor Company India Pvt Ltd (STREET 500,STREET 750,STREET ROD)</t>
  </si>
  <si>
    <t>Honda Motorcycle &amp; Scooter India Pvt Ltd (CBR 650F)</t>
  </si>
  <si>
    <t>India Kawasaki Motors Pvt Ltd (Ninja650,Versys 650,Vulcan S,Z650,ZX-6R)</t>
  </si>
  <si>
    <t>Royal-Enfield (Unit of Eicher Motors) (650 Twin)</t>
  </si>
  <si>
    <t>Suzuki Motorcycle India Pvt Ltd (DL650XA,GSX-S750)</t>
  </si>
  <si>
    <t>Triumph Motorcycles India Pvt Ltd (Street Triple,Street Triple RS,STREET TRIPLE S,Tiger 800 XCa,Tiger 800 XCx,Tiger 800 XR,Tiger 800 XRx)</t>
  </si>
  <si>
    <t>B10: Engine Capacity &gt;800 cc but less than equal to 1000 cc</t>
  </si>
  <si>
    <t>H-D Motor Company India Pvt Ltd (883 IRON)</t>
  </si>
  <si>
    <t>Honda Motorcycle &amp; Scooter India Pvt Ltd (AFRICA TWIN,CB 1000R,CBR 1000RR)</t>
  </si>
  <si>
    <t>India Kawasaki Motors Pvt Ltd (Ninja ZX-10R,Z900)</t>
  </si>
  <si>
    <t>India Yamaha Motor Pvt Ltd (MT09)</t>
  </si>
  <si>
    <t>Suzuki Motorcycle India Pvt Ltd (GSX-R1000)</t>
  </si>
  <si>
    <t>Triumph Motorcycles India Pvt Ltd (Boneville T100,Street Scrambler,Street Twin,Tiger 900)</t>
  </si>
  <si>
    <t>B11: Engine Capacity &gt;1000 cc but less than equal to 1600 cc</t>
  </si>
  <si>
    <t>H-D Motor Company India Pvt Ltd (1200 Custom,1200 X - FORTY EIGHT,1200CX - Roadster,Forty Eight Special)</t>
  </si>
  <si>
    <t>India Kawasaki Motors Pvt Ltd (Ninja1000,Versys 1000)</t>
  </si>
  <si>
    <t>Suzuki Motorcycle India Pvt Ltd (Hayabusa)</t>
  </si>
  <si>
    <t>Triumph Motorcycles India Pvt Ltd (Boneville Bobber,Boneville Speedmaster,Boneville T120,Scrambler 1200,Speed Twin,Thurxton R,TIGER EXPLORER Xcx)</t>
  </si>
  <si>
    <t>B12: Engine Capacity &gt;1600 cc</t>
  </si>
  <si>
    <t>H-D Motor Company India Pvt Ltd (CVO Limited,Deluxe,FAT BOB,FAT BOY,HERITAGE SOFTAIL,Low Rider,Low Rider S,ROADGLIDE SPECIAL,ROADKING,STREET BOB,STREET GLIDE)</t>
  </si>
  <si>
    <t>Honda Motorcycle &amp; Scooter India Pvt Ltd (GL1800)</t>
  </si>
  <si>
    <t>Triumph Motorcycles India Pvt Ltd (ROCKET III,Rocket III R)</t>
  </si>
  <si>
    <t>C:Moped: More than 75 cc  to 100 and with fixed transmission Ratio, Big wheel size – more than 12”</t>
  </si>
  <si>
    <t>TVS Motor Company Ltd (TVS XL)</t>
  </si>
  <si>
    <t>D : Electric Two Wheelers</t>
  </si>
  <si>
    <t>D1 : Less than 250 W</t>
  </si>
  <si>
    <t>Bajaj Auto Ltd (Chetak)</t>
  </si>
  <si>
    <t>D2 : More Than 250 W</t>
  </si>
  <si>
    <t>TVS Motor Company Ltd (TVS iQube Electric)</t>
  </si>
  <si>
    <t>Total Two Wheelers</t>
  </si>
  <si>
    <t>Bajaj Auto Ltd (Qute)</t>
  </si>
  <si>
    <t>-</t>
  </si>
  <si>
    <t>Passenger Cars**</t>
  </si>
  <si>
    <t>Utility Vehicles(UVs)**</t>
  </si>
  <si>
    <t>Vans**</t>
  </si>
  <si>
    <t>I Passenger Vehicles (PVs)*</t>
  </si>
  <si>
    <t>* BMW, Mercedes and Volvo Auto data is not available</t>
  </si>
  <si>
    <t>** Tata Motors data is available for Apr-June only</t>
  </si>
  <si>
    <t>Tata Motors Ltd**</t>
  </si>
  <si>
    <t>Maruti Suzuki India Ltd (Baleno,Celerio,DZIRE,OEM Model#,IGNIS,New Wagon R,Swift)</t>
  </si>
  <si>
    <t>#Only production volume of OEM Model is reported by Maruti Suzuki India Limited.  </t>
  </si>
  <si>
    <t>Tata Motors Ltd** (Altroz,Bolt,Tiago,Tigor,Zest)</t>
  </si>
  <si>
    <t>Tata Motors Ltd** (Nexon)</t>
  </si>
  <si>
    <t>Tata Motors Ltd** (Hexa)</t>
  </si>
  <si>
    <t>Tata Motors Ltd** (Magic Express)</t>
  </si>
  <si>
    <t>Tata Motors Ltd** (Magic Iris)</t>
  </si>
  <si>
    <t>C1:Engine capacity ≤100 CC</t>
  </si>
  <si>
    <t>NA</t>
  </si>
  <si>
    <t>NA=Not Available</t>
  </si>
  <si>
    <t>Maruti Suzuki India Ltd (Alto,Spresso)</t>
  </si>
  <si>
    <t>Tata Motors Ltd**(HARRIER,Safari,Sumo)</t>
  </si>
  <si>
    <t>Sales (Domestic+Exports)</t>
  </si>
  <si>
    <t>Source: SIAM</t>
  </si>
  <si>
    <t>Flash Report of Motor Vehicle Production, Sales, Export - April 2020 to June 2020</t>
  </si>
  <si>
    <t>Summary</t>
  </si>
  <si>
    <t>Sub-segment &amp; Company wise Production, Domestic Sales &amp; Exports Report for the month of May 2020 and cumulative for April-June 2021</t>
  </si>
  <si>
    <t>% Gr</t>
  </si>
  <si>
    <t>Grand Total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</si>
</sst>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d\-mmm\-yy"/>
    <numFmt numFmtId="176" formatCode="d\-mmm"/>
    <numFmt numFmtId="177" formatCode="mmm\-yy"/>
    <numFmt numFmtId="178" formatCode="m/d/yyyy\ h:mm"/>
    <numFmt numFmtId="179" formatCode="\(#,##0_);\(#,##0\)"/>
    <numFmt numFmtId="180" formatCode="\(#,##0_);[Red]\(#,##0\)"/>
    <numFmt numFmtId="181" formatCode="\(#,##0.00_);\(#,##0.00\)"/>
    <numFmt numFmtId="182" formatCode="\(#,##0.00_);[Red]\(#,##0.00\)"/>
    <numFmt numFmtId="183" formatCode="[$-10409]#,##0;\(#,##0\)"/>
    <numFmt numFmtId="184" formatCode="[$-10409]0.00"/>
    <numFmt numFmtId="185" formatCode="[$-10409]#,##0"/>
    <numFmt numFmtId="186" formatCode="[$-10409]#,##0.00"/>
    <numFmt numFmtId="187" formatCode="[$-10409]#,##0;\-#,##0"/>
    <numFmt numFmtId="188" formatCode="_(* #,##0.0_);_(* \(#,##0.0\);_(* &quot;-&quot;??_);_(@_)"/>
    <numFmt numFmtId="189" formatCode="_(* #,##0_);_(* \(#,##0\);_(* &quot;-&quot;??_);_(@_)"/>
    <numFmt numFmtId="190" formatCode="#,##0.0"/>
    <numFmt numFmtId="191" formatCode="0.00000"/>
    <numFmt numFmtId="192" formatCode="0.0000"/>
    <numFmt numFmtId="193" formatCode="0.000"/>
    <numFmt numFmtId="194" formatCode="0.0"/>
    <numFmt numFmtId="195" formatCode="_-* #,##0.00_-;\-* #,##0.00_-;_-* &quot;-&quot;??_-;_-@_-"/>
    <numFmt numFmtId="196" formatCode="_-* #,##0_-;\-* #,##0_-;_-* &quot;-&quot;??_-;_-@_-"/>
    <numFmt numFmtId="197" formatCode="0.00000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sz val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 applyProtection="1">
      <alignment vertical="top" readingOrder="1"/>
      <protection locked="0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 applyProtection="1">
      <alignment horizontal="center" vertical="top" readingOrder="1"/>
      <protection locked="0"/>
    </xf>
    <xf numFmtId="0" fontId="0" fillId="0" borderId="11" xfId="0" applyFont="1" applyFill="1" applyBorder="1" applyAlignment="1" applyProtection="1">
      <alignment vertical="top" readingOrder="1"/>
      <protection locked="0"/>
    </xf>
    <xf numFmtId="0" fontId="1" fillId="0" borderId="11" xfId="0" applyFont="1" applyFill="1" applyBorder="1" applyAlignment="1" applyProtection="1">
      <alignment horizontal="right" vertical="top" readingOrder="1"/>
      <protection locked="0"/>
    </xf>
    <xf numFmtId="0" fontId="1" fillId="0" borderId="11" xfId="0" applyNumberFormat="1" applyFont="1" applyFill="1" applyBorder="1" applyAlignment="1" applyProtection="1">
      <alignment horizontal="right" vertical="top" readingOrder="1"/>
      <protection locked="0"/>
    </xf>
    <xf numFmtId="0" fontId="1" fillId="0" borderId="12" xfId="0" applyFont="1" applyFill="1" applyBorder="1" applyAlignment="1" applyProtection="1">
      <alignment vertical="top" readingOrder="1"/>
      <protection locked="0"/>
    </xf>
    <xf numFmtId="0" fontId="0" fillId="0" borderId="0" xfId="0" applyFont="1" applyFill="1" applyAlignment="1" applyProtection="1">
      <alignment vertical="top" readingOrder="1"/>
      <protection locked="0"/>
    </xf>
    <xf numFmtId="0" fontId="0" fillId="0" borderId="13" xfId="0" applyFont="1" applyFill="1" applyBorder="1" applyAlignment="1" applyProtection="1">
      <alignment vertical="top" readingOrder="1"/>
      <protection locked="0"/>
    </xf>
    <xf numFmtId="187" fontId="0" fillId="0" borderId="0" xfId="0" applyNumberFormat="1" applyFont="1" applyFill="1" applyAlignment="1" applyProtection="1">
      <alignment horizontal="right" vertical="top" readingOrder="1"/>
      <protection locked="0"/>
    </xf>
    <xf numFmtId="187" fontId="0" fillId="0" borderId="13" xfId="0" applyNumberFormat="1" applyFont="1" applyFill="1" applyBorder="1" applyAlignment="1" applyProtection="1">
      <alignment horizontal="right" vertical="top" readingOrder="1"/>
      <protection locked="0"/>
    </xf>
    <xf numFmtId="187" fontId="1" fillId="0" borderId="0" xfId="0" applyNumberFormat="1" applyFont="1" applyFill="1" applyAlignment="1" applyProtection="1">
      <alignment horizontal="right" vertical="top" readingOrder="1"/>
      <protection locked="0"/>
    </xf>
    <xf numFmtId="187" fontId="1" fillId="0" borderId="13" xfId="0" applyNumberFormat="1" applyFont="1" applyFill="1" applyBorder="1" applyAlignment="1" applyProtection="1">
      <alignment horizontal="right" vertical="top" readingOrder="1"/>
      <protection locked="0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Fill="1" applyBorder="1" applyAlignment="1" applyProtection="1">
      <alignment vertical="top" readingOrder="1"/>
      <protection locked="0"/>
    </xf>
    <xf numFmtId="0" fontId="0" fillId="0" borderId="16" xfId="0" applyFont="1" applyFill="1" applyBorder="1" applyAlignment="1" applyProtection="1">
      <alignment vertical="top" readingOrder="1"/>
      <protection locked="0"/>
    </xf>
    <xf numFmtId="0" fontId="1" fillId="0" borderId="17" xfId="0" applyNumberFormat="1" applyFont="1" applyFill="1" applyBorder="1" applyAlignment="1" applyProtection="1">
      <alignment horizontal="right" vertical="top" readingOrder="1"/>
      <protection locked="0"/>
    </xf>
    <xf numFmtId="0" fontId="1" fillId="0" borderId="18" xfId="0" applyNumberFormat="1" applyFont="1" applyFill="1" applyBorder="1" applyAlignment="1" applyProtection="1">
      <alignment horizontal="right" vertical="top" readingOrder="1"/>
      <protection locked="0"/>
    </xf>
    <xf numFmtId="0" fontId="1" fillId="0" borderId="19" xfId="0" applyFont="1" applyFill="1" applyBorder="1" applyAlignment="1" applyProtection="1">
      <alignment horizontal="right" vertical="top" readingOrder="1"/>
      <protection locked="0"/>
    </xf>
    <xf numFmtId="0" fontId="0" fillId="0" borderId="14" xfId="0" applyFont="1" applyFill="1" applyBorder="1" applyAlignment="1" applyProtection="1">
      <alignment vertical="top" readingOrder="1"/>
      <protection locked="0"/>
    </xf>
    <xf numFmtId="0" fontId="0" fillId="0" borderId="0" xfId="0" applyFont="1" applyFill="1" applyBorder="1" applyAlignment="1" applyProtection="1">
      <alignment vertical="top" readingOrder="1"/>
      <protection locked="0"/>
    </xf>
    <xf numFmtId="0" fontId="0" fillId="0" borderId="15" xfId="0" applyFont="1" applyFill="1" applyBorder="1" applyAlignment="1" applyProtection="1">
      <alignment vertical="top" readingOrder="1"/>
      <protection locked="0"/>
    </xf>
    <xf numFmtId="187" fontId="0" fillId="0" borderId="14" xfId="0" applyNumberFormat="1" applyFont="1" applyFill="1" applyBorder="1" applyAlignment="1" applyProtection="1">
      <alignment horizontal="right" vertical="top" readingOrder="1"/>
      <protection locked="0"/>
    </xf>
    <xf numFmtId="187" fontId="0" fillId="0" borderId="0" xfId="0" applyNumberFormat="1" applyFont="1" applyFill="1" applyBorder="1" applyAlignment="1" applyProtection="1">
      <alignment horizontal="right" vertical="top" readingOrder="1"/>
      <protection locked="0"/>
    </xf>
    <xf numFmtId="187" fontId="0" fillId="0" borderId="15" xfId="0" applyNumberFormat="1" applyFont="1" applyFill="1" applyBorder="1" applyAlignment="1" applyProtection="1">
      <alignment horizontal="right" vertical="top" readingOrder="1"/>
      <protection locked="0"/>
    </xf>
    <xf numFmtId="187" fontId="1" fillId="0" borderId="14" xfId="0" applyNumberFormat="1" applyFont="1" applyFill="1" applyBorder="1" applyAlignment="1" applyProtection="1">
      <alignment horizontal="right" vertical="top" readingOrder="1"/>
      <protection locked="0"/>
    </xf>
    <xf numFmtId="187" fontId="1" fillId="0" borderId="0" xfId="0" applyNumberFormat="1" applyFont="1" applyFill="1" applyBorder="1" applyAlignment="1" applyProtection="1">
      <alignment horizontal="right" vertical="top" readingOrder="1"/>
      <protection locked="0"/>
    </xf>
    <xf numFmtId="187" fontId="1" fillId="0" borderId="15" xfId="0" applyNumberFormat="1" applyFont="1" applyFill="1" applyBorder="1" applyAlignment="1" applyProtection="1">
      <alignment horizontal="right" vertical="top" readingOrder="1"/>
      <protection locked="0"/>
    </xf>
    <xf numFmtId="0" fontId="1" fillId="0" borderId="10" xfId="0" applyFont="1" applyBorder="1" applyAlignment="1" applyProtection="1">
      <alignment horizontal="center" vertical="top" readingOrder="1"/>
      <protection locked="0"/>
    </xf>
    <xf numFmtId="0" fontId="0" fillId="0" borderId="13" xfId="0" applyFont="1" applyBorder="1" applyAlignment="1" applyProtection="1">
      <alignment horizontal="right" vertical="top" readingOrder="1"/>
      <protection locked="0"/>
    </xf>
    <xf numFmtId="0" fontId="1" fillId="0" borderId="11" xfId="0" applyFont="1" applyBorder="1" applyAlignment="1" applyProtection="1">
      <alignment horizontal="center" vertical="top" readingOrder="1"/>
      <protection locked="0"/>
    </xf>
    <xf numFmtId="0" fontId="1" fillId="0" borderId="16" xfId="0" applyFont="1" applyBorder="1" applyAlignment="1" applyProtection="1">
      <alignment vertical="top" readingOrder="1"/>
      <protection locked="0"/>
    </xf>
    <xf numFmtId="0" fontId="0" fillId="0" borderId="16" xfId="0" applyFont="1" applyBorder="1" applyAlignment="1" applyProtection="1">
      <alignment horizontal="right" vertical="top" readingOrder="1"/>
      <protection locked="0"/>
    </xf>
    <xf numFmtId="0" fontId="0" fillId="0" borderId="0" xfId="0" applyFont="1" applyBorder="1" applyAlignment="1" applyProtection="1">
      <alignment horizontal="right" vertical="top" readingOrder="1"/>
      <protection locked="0"/>
    </xf>
    <xf numFmtId="0" fontId="0" fillId="0" borderId="16" xfId="0" applyFont="1" applyBorder="1" applyAlignment="1" applyProtection="1">
      <alignment vertical="top" wrapText="1" readingOrder="1"/>
      <protection locked="0"/>
    </xf>
    <xf numFmtId="183" fontId="0" fillId="0" borderId="16" xfId="0" applyNumberFormat="1" applyFont="1" applyBorder="1" applyAlignment="1" applyProtection="1">
      <alignment horizontal="right" vertical="top" wrapText="1" readingOrder="1"/>
      <protection locked="0"/>
    </xf>
    <xf numFmtId="183" fontId="0" fillId="0" borderId="0" xfId="0" applyNumberFormat="1" applyFont="1" applyBorder="1" applyAlignment="1" applyProtection="1">
      <alignment horizontal="right" vertical="top" wrapText="1" readingOrder="1"/>
      <protection locked="0"/>
    </xf>
    <xf numFmtId="184" fontId="0" fillId="0" borderId="0" xfId="0" applyNumberFormat="1" applyFont="1" applyBorder="1" applyAlignment="1" applyProtection="1">
      <alignment horizontal="right" vertical="top" wrapText="1" readingOrder="1"/>
      <protection locked="0"/>
    </xf>
    <xf numFmtId="184" fontId="0" fillId="0" borderId="13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20" xfId="0" applyFont="1" applyBorder="1" applyAlignment="1" applyProtection="1">
      <alignment vertical="top" wrapText="1" readingOrder="1"/>
      <protection locked="0"/>
    </xf>
    <xf numFmtId="185" fontId="1" fillId="0" borderId="21" xfId="0" applyNumberFormat="1" applyFont="1" applyBorder="1" applyAlignment="1" applyProtection="1">
      <alignment horizontal="right" vertical="top" wrapText="1" readingOrder="1"/>
      <protection locked="0"/>
    </xf>
    <xf numFmtId="185" fontId="1" fillId="0" borderId="22" xfId="0" applyNumberFormat="1" applyFont="1" applyBorder="1" applyAlignment="1" applyProtection="1">
      <alignment horizontal="right" vertical="top" wrapText="1" readingOrder="1"/>
      <protection locked="0"/>
    </xf>
    <xf numFmtId="184" fontId="1" fillId="0" borderId="22" xfId="0" applyNumberFormat="1" applyFont="1" applyBorder="1" applyAlignment="1" applyProtection="1">
      <alignment horizontal="right" vertical="top" wrapText="1" readingOrder="1"/>
      <protection locked="0"/>
    </xf>
    <xf numFmtId="184" fontId="1" fillId="0" borderId="23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4" xfId="0" applyFont="1" applyBorder="1" applyAlignment="1" applyProtection="1">
      <alignment horizontal="right" vertical="top" readingOrder="1"/>
      <protection locked="0"/>
    </xf>
    <xf numFmtId="0" fontId="0" fillId="0" borderId="15" xfId="0" applyFont="1" applyBorder="1" applyAlignment="1" applyProtection="1">
      <alignment horizontal="right" vertical="top" readingOrder="1"/>
      <protection locked="0"/>
    </xf>
    <xf numFmtId="0" fontId="0" fillId="0" borderId="0" xfId="0" applyFont="1" applyAlignment="1" applyProtection="1">
      <alignment horizontal="right" vertical="top" readingOrder="1"/>
      <protection locked="0"/>
    </xf>
    <xf numFmtId="0" fontId="0" fillId="0" borderId="16" xfId="0" applyFont="1" applyBorder="1" applyAlignment="1" applyProtection="1">
      <alignment vertical="top" readingOrder="1"/>
      <protection locked="0"/>
    </xf>
    <xf numFmtId="183" fontId="0" fillId="0" borderId="14" xfId="0" applyNumberFormat="1" applyFont="1" applyBorder="1" applyAlignment="1" applyProtection="1">
      <alignment horizontal="right" vertical="top" readingOrder="1"/>
      <protection locked="0"/>
    </xf>
    <xf numFmtId="183" fontId="0" fillId="0" borderId="0" xfId="0" applyNumberFormat="1" applyFont="1" applyBorder="1" applyAlignment="1" applyProtection="1">
      <alignment horizontal="right" vertical="top" readingOrder="1"/>
      <protection locked="0"/>
    </xf>
    <xf numFmtId="184" fontId="0" fillId="0" borderId="15" xfId="0" applyNumberFormat="1" applyFont="1" applyBorder="1" applyAlignment="1" applyProtection="1">
      <alignment horizontal="right" vertical="top" readingOrder="1"/>
      <protection locked="0"/>
    </xf>
    <xf numFmtId="183" fontId="0" fillId="0" borderId="0" xfId="0" applyNumberFormat="1" applyFont="1" applyAlignment="1" applyProtection="1">
      <alignment horizontal="right" vertical="top" readingOrder="1"/>
      <protection locked="0"/>
    </xf>
    <xf numFmtId="184" fontId="0" fillId="0" borderId="13" xfId="0" applyNumberFormat="1" applyFont="1" applyBorder="1" applyAlignment="1" applyProtection="1">
      <alignment horizontal="right" vertical="top" readingOrder="1"/>
      <protection locked="0"/>
    </xf>
    <xf numFmtId="0" fontId="1" fillId="0" borderId="20" xfId="0" applyFont="1" applyBorder="1" applyAlignment="1" applyProtection="1">
      <alignment vertical="top" readingOrder="1"/>
      <protection locked="0"/>
    </xf>
    <xf numFmtId="185" fontId="1" fillId="0" borderId="20" xfId="0" applyNumberFormat="1" applyFont="1" applyBorder="1" applyAlignment="1" applyProtection="1">
      <alignment horizontal="right" vertical="top" readingOrder="1"/>
      <protection locked="0"/>
    </xf>
    <xf numFmtId="185" fontId="1" fillId="0" borderId="22" xfId="0" applyNumberFormat="1" applyFont="1" applyBorder="1" applyAlignment="1" applyProtection="1">
      <alignment horizontal="right" vertical="top" readingOrder="1"/>
      <protection locked="0"/>
    </xf>
    <xf numFmtId="184" fontId="1" fillId="0" borderId="24" xfId="0" applyNumberFormat="1" applyFont="1" applyBorder="1" applyAlignment="1" applyProtection="1">
      <alignment horizontal="right" vertical="top" readingOrder="1"/>
      <protection locked="0"/>
    </xf>
    <xf numFmtId="3" fontId="0" fillId="0" borderId="0" xfId="0" applyNumberFormat="1" applyFont="1" applyBorder="1" applyAlignment="1" applyProtection="1">
      <alignment horizontal="right" vertical="top" readingOrder="1"/>
      <protection locked="0"/>
    </xf>
    <xf numFmtId="0" fontId="1" fillId="0" borderId="0" xfId="0" applyFont="1" applyAlignment="1" applyProtection="1">
      <alignment vertical="top" readingOrder="1"/>
      <protection locked="0"/>
    </xf>
    <xf numFmtId="185" fontId="1" fillId="0" borderId="0" xfId="0" applyNumberFormat="1" applyFont="1" applyBorder="1" applyAlignment="1" applyProtection="1">
      <alignment horizontal="right" vertical="top" readingOrder="1"/>
      <protection locked="0"/>
    </xf>
    <xf numFmtId="184" fontId="1" fillId="0" borderId="0" xfId="0" applyNumberFormat="1" applyFont="1" applyBorder="1" applyAlignment="1" applyProtection="1">
      <alignment horizontal="right" vertical="top" readingOrder="1"/>
      <protection locked="0"/>
    </xf>
    <xf numFmtId="0" fontId="24" fillId="0" borderId="0" xfId="0" applyFont="1" applyAlignment="1">
      <alignment/>
    </xf>
    <xf numFmtId="185" fontId="1" fillId="0" borderId="14" xfId="0" applyNumberFormat="1" applyFont="1" applyBorder="1" applyAlignment="1" applyProtection="1">
      <alignment horizontal="right" vertical="top" readingOrder="1"/>
      <protection locked="0"/>
    </xf>
    <xf numFmtId="185" fontId="1" fillId="0" borderId="0" xfId="0" applyNumberFormat="1" applyFont="1" applyAlignment="1" applyProtection="1">
      <alignment horizontal="right" vertical="top" readingOrder="1"/>
      <protection locked="0"/>
    </xf>
    <xf numFmtId="0" fontId="1" fillId="0" borderId="16" xfId="0" applyFont="1" applyBorder="1" applyAlignment="1" applyProtection="1">
      <alignment vertical="top" wrapText="1" readingOrder="1"/>
      <protection locked="0"/>
    </xf>
    <xf numFmtId="0" fontId="0" fillId="0" borderId="14" xfId="0" applyFont="1" applyBorder="1" applyAlignment="1" applyProtection="1">
      <alignment vertical="top" wrapText="1" readingOrder="1"/>
      <protection locked="0"/>
    </xf>
    <xf numFmtId="0" fontId="0" fillId="0" borderId="0" xfId="0" applyFont="1" applyBorder="1" applyAlignment="1" applyProtection="1">
      <alignment vertical="top" wrapText="1" readingOrder="1"/>
      <protection locked="0"/>
    </xf>
    <xf numFmtId="0" fontId="0" fillId="0" borderId="15" xfId="0" applyFont="1" applyBorder="1" applyAlignment="1" applyProtection="1">
      <alignment vertical="top" wrapText="1" readingOrder="1"/>
      <protection locked="0"/>
    </xf>
    <xf numFmtId="0" fontId="0" fillId="0" borderId="0" xfId="0" applyFont="1" applyAlignment="1" applyProtection="1">
      <alignment vertical="top" wrapText="1" readingOrder="1"/>
      <protection locked="0"/>
    </xf>
    <xf numFmtId="0" fontId="0" fillId="0" borderId="13" xfId="0" applyFont="1" applyBorder="1" applyAlignment="1" applyProtection="1">
      <alignment vertical="top" wrapText="1" readingOrder="1"/>
      <protection locked="0"/>
    </xf>
    <xf numFmtId="183" fontId="0" fillId="0" borderId="15" xfId="0" applyNumberFormat="1" applyFont="1" applyBorder="1" applyAlignment="1" applyProtection="1">
      <alignment horizontal="right" vertical="top" readingOrder="1"/>
      <protection locked="0"/>
    </xf>
    <xf numFmtId="183" fontId="0" fillId="0" borderId="13" xfId="0" applyNumberFormat="1" applyFont="1" applyBorder="1" applyAlignment="1" applyProtection="1">
      <alignment horizontal="right" vertical="top" readingOrder="1"/>
      <protection locked="0"/>
    </xf>
    <xf numFmtId="185" fontId="1" fillId="0" borderId="15" xfId="0" applyNumberFormat="1" applyFont="1" applyBorder="1" applyAlignment="1" applyProtection="1">
      <alignment horizontal="right" vertical="top" readingOrder="1"/>
      <protection locked="0"/>
    </xf>
    <xf numFmtId="185" fontId="1" fillId="0" borderId="13" xfId="0" applyNumberFormat="1" applyFont="1" applyBorder="1" applyAlignment="1" applyProtection="1">
      <alignment horizontal="right" vertical="top" readingOrder="1"/>
      <protection locked="0"/>
    </xf>
    <xf numFmtId="0" fontId="0" fillId="0" borderId="14" xfId="0" applyFont="1" applyBorder="1" applyAlignment="1" applyProtection="1">
      <alignment vertical="top" readingOrder="1"/>
      <protection locked="0"/>
    </xf>
    <xf numFmtId="0" fontId="0" fillId="0" borderId="0" xfId="0" applyFont="1" applyBorder="1" applyAlignment="1" applyProtection="1">
      <alignment vertical="top" readingOrder="1"/>
      <protection locked="0"/>
    </xf>
    <xf numFmtId="0" fontId="0" fillId="0" borderId="15" xfId="0" applyFont="1" applyBorder="1" applyAlignment="1" applyProtection="1">
      <alignment vertical="top" readingOrder="1"/>
      <protection locked="0"/>
    </xf>
    <xf numFmtId="0" fontId="0" fillId="0" borderId="0" xfId="0" applyFont="1" applyAlignment="1" applyProtection="1">
      <alignment vertical="top" readingOrder="1"/>
      <protection locked="0"/>
    </xf>
    <xf numFmtId="0" fontId="0" fillId="0" borderId="13" xfId="0" applyFont="1" applyBorder="1" applyAlignment="1" applyProtection="1">
      <alignment vertical="top" readingOrder="1"/>
      <protection locked="0"/>
    </xf>
    <xf numFmtId="183" fontId="0" fillId="0" borderId="14" xfId="0" applyNumberFormat="1" applyFont="1" applyBorder="1" applyAlignment="1" applyProtection="1">
      <alignment horizontal="right" vertical="top" wrapText="1" readingOrder="1"/>
      <protection locked="0"/>
    </xf>
    <xf numFmtId="183" fontId="0" fillId="0" borderId="15" xfId="0" applyNumberFormat="1" applyFont="1" applyBorder="1" applyAlignment="1" applyProtection="1">
      <alignment horizontal="right" vertical="top" wrapText="1" readingOrder="1"/>
      <protection locked="0"/>
    </xf>
    <xf numFmtId="183" fontId="0" fillId="0" borderId="0" xfId="0" applyNumberFormat="1" applyFont="1" applyAlignment="1" applyProtection="1">
      <alignment horizontal="right" vertical="top" wrapText="1" readingOrder="1"/>
      <protection locked="0"/>
    </xf>
    <xf numFmtId="183" fontId="0" fillId="0" borderId="13" xfId="0" applyNumberFormat="1" applyFont="1" applyBorder="1" applyAlignment="1" applyProtection="1">
      <alignment horizontal="right" vertical="top" wrapText="1" readingOrder="1"/>
      <protection locked="0"/>
    </xf>
    <xf numFmtId="185" fontId="1" fillId="0" borderId="14" xfId="0" applyNumberFormat="1" applyFont="1" applyBorder="1" applyAlignment="1" applyProtection="1">
      <alignment horizontal="right" vertical="top" wrapText="1" readingOrder="1"/>
      <protection locked="0"/>
    </xf>
    <xf numFmtId="185" fontId="1" fillId="0" borderId="0" xfId="0" applyNumberFormat="1" applyFont="1" applyBorder="1" applyAlignment="1" applyProtection="1">
      <alignment horizontal="right" vertical="top" wrapText="1" readingOrder="1"/>
      <protection locked="0"/>
    </xf>
    <xf numFmtId="185" fontId="1" fillId="0" borderId="15" xfId="0" applyNumberFormat="1" applyFont="1" applyBorder="1" applyAlignment="1" applyProtection="1">
      <alignment horizontal="right" vertical="top" wrapText="1" readingOrder="1"/>
      <protection locked="0"/>
    </xf>
    <xf numFmtId="185" fontId="1" fillId="0" borderId="0" xfId="0" applyNumberFormat="1" applyFont="1" applyAlignment="1" applyProtection="1">
      <alignment horizontal="right" vertical="top" wrapText="1" readingOrder="1"/>
      <protection locked="0"/>
    </xf>
    <xf numFmtId="185" fontId="1" fillId="0" borderId="13" xfId="0" applyNumberFormat="1" applyFont="1" applyBorder="1" applyAlignment="1" applyProtection="1">
      <alignment horizontal="right" vertical="top" wrapText="1" readingOrder="1"/>
      <protection locked="0"/>
    </xf>
    <xf numFmtId="1" fontId="0" fillId="0" borderId="0" xfId="0" applyNumberFormat="1" applyFont="1" applyBorder="1" applyAlignment="1" applyProtection="1">
      <alignment horizontal="right" vertical="top" wrapText="1" readingOrder="1"/>
      <protection locked="0"/>
    </xf>
    <xf numFmtId="1" fontId="0" fillId="0" borderId="15" xfId="0" applyNumberFormat="1" applyFont="1" applyBorder="1" applyAlignment="1" applyProtection="1">
      <alignment horizontal="right" vertical="top" wrapText="1" readingOrder="1"/>
      <protection locked="0"/>
    </xf>
    <xf numFmtId="3" fontId="0" fillId="0" borderId="0" xfId="0" applyNumberFormat="1" applyFont="1" applyBorder="1" applyAlignment="1" applyProtection="1">
      <alignment horizontal="right" vertical="top" wrapText="1" readingOrder="1"/>
      <protection locked="0"/>
    </xf>
    <xf numFmtId="3" fontId="0" fillId="0" borderId="15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14" xfId="0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1" fillId="0" borderId="25" xfId="0" applyFont="1" applyBorder="1" applyAlignment="1" applyProtection="1">
      <alignment vertical="top" wrapText="1" readingOrder="1"/>
      <protection locked="0"/>
    </xf>
    <xf numFmtId="185" fontId="1" fillId="0" borderId="26" xfId="0" applyNumberFormat="1" applyFont="1" applyBorder="1" applyAlignment="1" applyProtection="1">
      <alignment horizontal="right" vertical="top" wrapText="1" readingOrder="1"/>
      <protection locked="0"/>
    </xf>
    <xf numFmtId="185" fontId="1" fillId="0" borderId="27" xfId="0" applyNumberFormat="1" applyFont="1" applyBorder="1" applyAlignment="1" applyProtection="1">
      <alignment horizontal="right" vertical="top" wrapText="1" readingOrder="1"/>
      <protection locked="0"/>
    </xf>
    <xf numFmtId="185" fontId="1" fillId="0" borderId="28" xfId="0" applyNumberFormat="1" applyFont="1" applyBorder="1" applyAlignment="1" applyProtection="1">
      <alignment horizontal="right" vertical="top" wrapText="1" readingOrder="1"/>
      <protection locked="0"/>
    </xf>
    <xf numFmtId="1" fontId="1" fillId="0" borderId="28" xfId="0" applyNumberFormat="1" applyFont="1" applyBorder="1" applyAlignment="1" applyProtection="1">
      <alignment horizontal="right" vertical="top" wrapText="1" readingOrder="1"/>
      <protection locked="0"/>
    </xf>
    <xf numFmtId="185" fontId="1" fillId="0" borderId="29" xfId="0" applyNumberFormat="1" applyFont="1" applyBorder="1" applyAlignment="1" applyProtection="1">
      <alignment horizontal="right" vertical="top" wrapText="1" readingOrder="1"/>
      <protection locked="0"/>
    </xf>
    <xf numFmtId="187" fontId="0" fillId="0" borderId="14" xfId="0" applyNumberFormat="1" applyFont="1" applyBorder="1" applyAlignment="1" applyProtection="1">
      <alignment horizontal="right" vertical="top" readingOrder="1"/>
      <protection locked="0"/>
    </xf>
    <xf numFmtId="187" fontId="0" fillId="0" borderId="0" xfId="0" applyNumberFormat="1" applyFont="1" applyBorder="1" applyAlignment="1" applyProtection="1">
      <alignment horizontal="right" vertical="top" readingOrder="1"/>
      <protection locked="0"/>
    </xf>
    <xf numFmtId="187" fontId="0" fillId="0" borderId="15" xfId="0" applyNumberFormat="1" applyFont="1" applyBorder="1" applyAlignment="1" applyProtection="1">
      <alignment horizontal="right" vertical="top" readingOrder="1"/>
      <protection locked="0"/>
    </xf>
    <xf numFmtId="187" fontId="0" fillId="0" borderId="0" xfId="0" applyNumberFormat="1" applyFont="1" applyAlignment="1" applyProtection="1">
      <alignment horizontal="right" vertical="top" readingOrder="1"/>
      <protection locked="0"/>
    </xf>
    <xf numFmtId="187" fontId="0" fillId="0" borderId="13" xfId="0" applyNumberFormat="1" applyFont="1" applyBorder="1" applyAlignment="1" applyProtection="1">
      <alignment horizontal="right" vertical="top" readingOrder="1"/>
      <protection locked="0"/>
    </xf>
    <xf numFmtId="187" fontId="1" fillId="0" borderId="14" xfId="0" applyNumberFormat="1" applyFont="1" applyBorder="1" applyAlignment="1" applyProtection="1">
      <alignment horizontal="right" vertical="top" readingOrder="1"/>
      <protection locked="0"/>
    </xf>
    <xf numFmtId="187" fontId="1" fillId="0" borderId="0" xfId="0" applyNumberFormat="1" applyFont="1" applyBorder="1" applyAlignment="1" applyProtection="1">
      <alignment horizontal="right" vertical="top" readingOrder="1"/>
      <protection locked="0"/>
    </xf>
    <xf numFmtId="187" fontId="1" fillId="0" borderId="15" xfId="0" applyNumberFormat="1" applyFont="1" applyBorder="1" applyAlignment="1" applyProtection="1">
      <alignment horizontal="right" vertical="top" readingOrder="1"/>
      <protection locked="0"/>
    </xf>
    <xf numFmtId="187" fontId="1" fillId="0" borderId="0" xfId="0" applyNumberFormat="1" applyFont="1" applyAlignment="1" applyProtection="1">
      <alignment horizontal="right" vertical="top" readingOrder="1"/>
      <protection locked="0"/>
    </xf>
    <xf numFmtId="187" fontId="1" fillId="0" borderId="13" xfId="0" applyNumberFormat="1" applyFont="1" applyBorder="1" applyAlignment="1" applyProtection="1">
      <alignment horizontal="right" vertical="top" readingOrder="1"/>
      <protection locked="0"/>
    </xf>
    <xf numFmtId="18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6" xfId="0" applyFont="1" applyFill="1" applyBorder="1" applyAlignment="1" applyProtection="1">
      <alignment vertical="top" readingOrder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0" fillId="0" borderId="17" xfId="0" applyFont="1" applyFill="1" applyBorder="1" applyAlignment="1" applyProtection="1">
      <alignment vertical="top"/>
      <protection locked="0"/>
    </xf>
    <xf numFmtId="0" fontId="0" fillId="0" borderId="31" xfId="0" applyFont="1" applyFill="1" applyBorder="1" applyAlignment="1" applyProtection="1">
      <alignment vertical="top"/>
      <protection locked="0"/>
    </xf>
    <xf numFmtId="0" fontId="0" fillId="0" borderId="32" xfId="0" applyFont="1" applyFill="1" applyBorder="1" applyAlignment="1" applyProtection="1">
      <alignment vertical="top"/>
      <protection locked="0"/>
    </xf>
    <xf numFmtId="0" fontId="0" fillId="0" borderId="33" xfId="0" applyFont="1" applyFill="1" applyBorder="1" applyAlignment="1" applyProtection="1">
      <alignment vertical="top"/>
      <protection locked="0"/>
    </xf>
    <xf numFmtId="0" fontId="1" fillId="0" borderId="34" xfId="0" applyFont="1" applyBorder="1" applyAlignment="1" applyProtection="1">
      <alignment vertical="top" readingOrder="1"/>
      <protection locked="0"/>
    </xf>
    <xf numFmtId="0" fontId="0" fillId="0" borderId="32" xfId="0" applyFont="1" applyBorder="1" applyAlignment="1" applyProtection="1">
      <alignment vertical="top" readingOrder="1"/>
      <protection locked="0"/>
    </xf>
    <xf numFmtId="0" fontId="0" fillId="0" borderId="0" xfId="0" applyFont="1" applyAlignment="1">
      <alignment horizontal="right"/>
    </xf>
    <xf numFmtId="4" fontId="4" fillId="0" borderId="15" xfId="0" applyNumberFormat="1" applyFont="1" applyBorder="1" applyAlignment="1">
      <alignment vertical="center"/>
    </xf>
    <xf numFmtId="0" fontId="5" fillId="0" borderId="0" xfId="0" applyFont="1" applyAlignment="1" applyProtection="1">
      <alignment vertical="top" readingOrder="1"/>
      <protection locked="0"/>
    </xf>
    <xf numFmtId="0" fontId="5" fillId="0" borderId="16" xfId="0" applyFont="1" applyBorder="1" applyAlignment="1" applyProtection="1">
      <alignment vertical="top" readingOrder="1"/>
      <protection locked="0"/>
    </xf>
    <xf numFmtId="0" fontId="5" fillId="0" borderId="0" xfId="0" applyFont="1" applyFill="1" applyBorder="1" applyAlignment="1" applyProtection="1">
      <alignment vertical="top" readingOrder="1"/>
      <protection locked="0"/>
    </xf>
    <xf numFmtId="0" fontId="5" fillId="0" borderId="16" xfId="0" applyFont="1" applyFill="1" applyBorder="1" applyAlignment="1" applyProtection="1">
      <alignment vertical="top" readingOrder="1"/>
      <protection locked="0"/>
    </xf>
    <xf numFmtId="0" fontId="0" fillId="0" borderId="0" xfId="0" applyFont="1" applyFill="1" applyBorder="1" applyAlignment="1">
      <alignment/>
    </xf>
    <xf numFmtId="0" fontId="1" fillId="0" borderId="14" xfId="0" applyFont="1" applyFill="1" applyBorder="1" applyAlignment="1" applyProtection="1">
      <alignment vertical="top" readingOrder="1"/>
      <protection locked="0"/>
    </xf>
    <xf numFmtId="0" fontId="0" fillId="0" borderId="14" xfId="0" applyFont="1" applyFill="1" applyBorder="1" applyAlignment="1">
      <alignment/>
    </xf>
    <xf numFmtId="0" fontId="5" fillId="0" borderId="0" xfId="0" applyFont="1" applyFill="1" applyBorder="1" applyAlignment="1" applyProtection="1">
      <alignment vertical="top" wrapText="1" readingOrder="1"/>
      <protection locked="0"/>
    </xf>
    <xf numFmtId="0" fontId="0" fillId="0" borderId="35" xfId="0" applyFont="1" applyFill="1" applyBorder="1" applyAlignment="1" applyProtection="1">
      <alignment vertical="top" readingOrder="1"/>
      <protection locked="0"/>
    </xf>
    <xf numFmtId="0" fontId="1" fillId="0" borderId="11" xfId="0" applyFont="1" applyFill="1" applyBorder="1" applyAlignment="1" applyProtection="1">
      <alignment vertical="top" readingOrder="1"/>
      <protection locked="0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" fillId="0" borderId="31" xfId="0" applyFont="1" applyFill="1" applyBorder="1" applyAlignment="1" applyProtection="1">
      <alignment horizontal="right" vertical="top" readingOrder="1"/>
      <protection locked="0"/>
    </xf>
    <xf numFmtId="0" fontId="1" fillId="0" borderId="10" xfId="0" applyFont="1" applyFill="1" applyBorder="1" applyAlignment="1" applyProtection="1">
      <alignment horizontal="right" vertical="top" readingOrder="1"/>
      <protection locked="0"/>
    </xf>
    <xf numFmtId="0" fontId="0" fillId="0" borderId="38" xfId="0" applyFont="1" applyFill="1" applyBorder="1" applyAlignment="1">
      <alignment/>
    </xf>
    <xf numFmtId="2" fontId="4" fillId="0" borderId="39" xfId="0" applyNumberFormat="1" applyFont="1" applyBorder="1" applyAlignment="1">
      <alignment vertical="center"/>
    </xf>
    <xf numFmtId="0" fontId="1" fillId="0" borderId="10" xfId="0" applyFont="1" applyBorder="1" applyAlignment="1" applyProtection="1">
      <alignment horizontal="center" vertical="top" readingOrder="1"/>
      <protection locked="0"/>
    </xf>
    <xf numFmtId="0" fontId="0" fillId="0" borderId="40" xfId="0" applyFont="1" applyBorder="1" applyAlignment="1" applyProtection="1">
      <alignment vertical="top"/>
      <protection locked="0"/>
    </xf>
    <xf numFmtId="0" fontId="1" fillId="0" borderId="18" xfId="0" applyFont="1" applyBorder="1" applyAlignment="1" applyProtection="1">
      <alignment horizontal="center" vertical="top" readingOrder="1"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1" fillId="0" borderId="11" xfId="0" applyFont="1" applyBorder="1" applyAlignment="1" applyProtection="1">
      <alignment horizontal="center" vertical="top" readingOrder="1"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1" fillId="0" borderId="41" xfId="0" applyFont="1" applyBorder="1" applyAlignment="1" applyProtection="1">
      <alignment horizontal="center" vertical="top" readingOrder="1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" fillId="0" borderId="17" xfId="0" applyFont="1" applyFill="1" applyBorder="1" applyAlignment="1" applyProtection="1">
      <alignment horizontal="center" vertical="top" readingOrder="1"/>
      <protection locked="0"/>
    </xf>
    <xf numFmtId="0" fontId="0" fillId="0" borderId="31" xfId="0" applyFont="1" applyFill="1" applyBorder="1" applyAlignment="1" applyProtection="1">
      <alignment vertical="top"/>
      <protection locked="0"/>
    </xf>
    <xf numFmtId="0" fontId="0" fillId="0" borderId="17" xfId="0" applyFont="1" applyFill="1" applyBorder="1" applyAlignment="1" applyProtection="1">
      <alignment vertical="top"/>
      <protection locked="0"/>
    </xf>
    <xf numFmtId="0" fontId="1" fillId="0" borderId="11" xfId="0" applyFont="1" applyFill="1" applyBorder="1" applyAlignment="1" applyProtection="1">
      <alignment horizontal="center" vertical="top" readingOrder="1"/>
      <protection locked="0"/>
    </xf>
    <xf numFmtId="0" fontId="1" fillId="0" borderId="18" xfId="0" applyFont="1" applyFill="1" applyBorder="1" applyAlignment="1" applyProtection="1">
      <alignment horizontal="center" vertical="top" readingOrder="1"/>
      <protection locked="0"/>
    </xf>
    <xf numFmtId="0" fontId="0" fillId="0" borderId="42" xfId="0" applyFont="1" applyFill="1" applyBorder="1" applyAlignment="1" applyProtection="1">
      <alignment vertical="top"/>
      <protection locked="0"/>
    </xf>
    <xf numFmtId="0" fontId="1" fillId="0" borderId="10" xfId="0" applyFont="1" applyFill="1" applyBorder="1" applyAlignment="1" applyProtection="1">
      <alignment horizontal="center" vertical="top" readingOrder="1"/>
      <protection locked="0"/>
    </xf>
    <xf numFmtId="0" fontId="0" fillId="0" borderId="40" xfId="0" applyFont="1" applyFill="1" applyBorder="1" applyAlignment="1" applyProtection="1">
      <alignment vertical="top"/>
      <protection locked="0"/>
    </xf>
    <xf numFmtId="0" fontId="1" fillId="0" borderId="41" xfId="0" applyFont="1" applyFill="1" applyBorder="1" applyAlignment="1" applyProtection="1">
      <alignment horizontal="center" vertical="top" readingOrder="1"/>
      <protection locked="0"/>
    </xf>
    <xf numFmtId="0" fontId="0" fillId="0" borderId="33" xfId="0" applyFont="1" applyFill="1" applyBorder="1" applyAlignment="1" applyProtection="1">
      <alignment vertical="top"/>
      <protection locked="0"/>
    </xf>
    <xf numFmtId="0" fontId="0" fillId="0" borderId="43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 readingOrder="1"/>
      <protection locked="0"/>
    </xf>
    <xf numFmtId="0" fontId="1" fillId="0" borderId="38" xfId="0" applyFont="1" applyBorder="1" applyAlignment="1" applyProtection="1">
      <alignment vertical="top" readingOrder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39.00390625" style="1" customWidth="1"/>
    <col min="2" max="10" width="10.28125" style="1" customWidth="1"/>
    <col min="11" max="16384" width="9.140625" style="1" customWidth="1"/>
  </cols>
  <sheetData>
    <row r="1" spans="1:13" ht="17.25" customHeight="1">
      <c r="A1" s="154" t="s">
        <v>308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</row>
    <row r="2" spans="1:11" ht="17.25" customHeight="1">
      <c r="A2" s="146"/>
      <c r="B2" s="126"/>
      <c r="C2" s="127"/>
      <c r="D2" s="127"/>
      <c r="E2" s="127"/>
      <c r="F2" s="127"/>
      <c r="G2" s="127"/>
      <c r="H2" s="127"/>
      <c r="I2" s="127"/>
      <c r="J2" s="127"/>
      <c r="K2" s="17"/>
    </row>
    <row r="3" spans="1:13" ht="17.25" customHeight="1">
      <c r="A3" s="147"/>
      <c r="B3" s="84"/>
      <c r="C3" s="120"/>
      <c r="D3" s="120"/>
      <c r="E3" s="120"/>
      <c r="F3" s="120"/>
      <c r="G3" s="120"/>
      <c r="H3" s="121"/>
      <c r="I3" s="121"/>
      <c r="J3" s="121"/>
      <c r="K3" s="17"/>
      <c r="M3" s="128" t="s">
        <v>0</v>
      </c>
    </row>
    <row r="4" spans="1:13" ht="17.25" customHeight="1">
      <c r="A4" s="34" t="s">
        <v>1</v>
      </c>
      <c r="B4" s="152" t="s">
        <v>2</v>
      </c>
      <c r="C4" s="153"/>
      <c r="D4" s="153"/>
      <c r="E4" s="150" t="s">
        <v>3</v>
      </c>
      <c r="F4" s="149"/>
      <c r="G4" s="151"/>
      <c r="H4" s="150" t="s">
        <v>4</v>
      </c>
      <c r="I4" s="149"/>
      <c r="J4" s="151"/>
      <c r="K4" s="150" t="s">
        <v>306</v>
      </c>
      <c r="L4" s="149"/>
      <c r="M4" s="151"/>
    </row>
    <row r="5" spans="1:13" ht="17.25" customHeight="1">
      <c r="A5" s="146" t="s">
        <v>5</v>
      </c>
      <c r="B5" s="148" t="s">
        <v>6</v>
      </c>
      <c r="C5" s="149"/>
      <c r="D5" s="149"/>
      <c r="E5" s="150" t="s">
        <v>6</v>
      </c>
      <c r="F5" s="149"/>
      <c r="G5" s="151"/>
      <c r="H5" s="150" t="s">
        <v>6</v>
      </c>
      <c r="I5" s="149"/>
      <c r="J5" s="151"/>
      <c r="K5" s="150" t="s">
        <v>6</v>
      </c>
      <c r="L5" s="149"/>
      <c r="M5" s="151"/>
    </row>
    <row r="6" spans="1:13" ht="12.75">
      <c r="A6" s="147"/>
      <c r="B6" s="36" t="s">
        <v>7</v>
      </c>
      <c r="C6" s="36" t="s">
        <v>8</v>
      </c>
      <c r="D6" s="34" t="s">
        <v>9</v>
      </c>
      <c r="E6" s="36" t="s">
        <v>7</v>
      </c>
      <c r="F6" s="36" t="s">
        <v>8</v>
      </c>
      <c r="G6" s="36" t="s">
        <v>9</v>
      </c>
      <c r="H6" s="36" t="s">
        <v>7</v>
      </c>
      <c r="I6" s="36" t="s">
        <v>8</v>
      </c>
      <c r="J6" s="36" t="s">
        <v>9</v>
      </c>
      <c r="K6" s="36" t="s">
        <v>7</v>
      </c>
      <c r="L6" s="36" t="s">
        <v>8</v>
      </c>
      <c r="M6" s="36" t="s">
        <v>9</v>
      </c>
    </row>
    <row r="7" spans="1:13" ht="12.75">
      <c r="A7" s="37" t="s">
        <v>290</v>
      </c>
      <c r="B7" s="38"/>
      <c r="C7" s="39"/>
      <c r="D7" s="39"/>
      <c r="E7" s="38"/>
      <c r="F7" s="39"/>
      <c r="G7" s="35"/>
      <c r="H7" s="38"/>
      <c r="I7" s="39"/>
      <c r="J7" s="35"/>
      <c r="K7" s="38"/>
      <c r="L7" s="39"/>
      <c r="M7" s="35"/>
    </row>
    <row r="8" spans="1:13" s="15" customFormat="1" ht="12.75">
      <c r="A8" s="40" t="s">
        <v>287</v>
      </c>
      <c r="B8" s="41">
        <v>788249</v>
      </c>
      <c r="C8" s="42">
        <v>205541</v>
      </c>
      <c r="D8" s="43">
        <v>-73.92435638992248</v>
      </c>
      <c r="E8" s="41">
        <v>564332</v>
      </c>
      <c r="F8" s="42">
        <v>182824</v>
      </c>
      <c r="G8" s="44">
        <v>-67.60346746241575</v>
      </c>
      <c r="H8" s="41">
        <v>185542</v>
      </c>
      <c r="I8" s="42">
        <v>54679</v>
      </c>
      <c r="J8" s="44">
        <v>-70.53012255985168</v>
      </c>
      <c r="K8" s="41">
        <f>E8+H8</f>
        <v>749874</v>
      </c>
      <c r="L8" s="42">
        <f>F8+I8</f>
        <v>237503</v>
      </c>
      <c r="M8" s="129">
        <f>(L8-K8)/K8*100</f>
        <v>-68.32761237221186</v>
      </c>
    </row>
    <row r="9" spans="1:13" s="15" customFormat="1" ht="12.75">
      <c r="A9" s="40" t="s">
        <v>288</v>
      </c>
      <c r="B9" s="41">
        <v>360751</v>
      </c>
      <c r="C9" s="42">
        <v>145587</v>
      </c>
      <c r="D9" s="43">
        <v>-59.64335511197474</v>
      </c>
      <c r="E9" s="41">
        <v>286904</v>
      </c>
      <c r="F9" s="42">
        <v>139409</v>
      </c>
      <c r="G9" s="44">
        <v>-51.40918216546301</v>
      </c>
      <c r="H9" s="41">
        <v>47739</v>
      </c>
      <c r="I9" s="42">
        <v>22945</v>
      </c>
      <c r="J9" s="44">
        <v>-51.93657177569702</v>
      </c>
      <c r="K9" s="41">
        <f aca="true" t="shared" si="0" ref="K9:K24">E9+H9</f>
        <v>334643</v>
      </c>
      <c r="L9" s="42">
        <f aca="true" t="shared" si="1" ref="L9:L24">F9+I9</f>
        <v>162354</v>
      </c>
      <c r="M9" s="44">
        <f aca="true" t="shared" si="2" ref="M9:M25">(L9-K9)/K9*100</f>
        <v>-51.48441772276725</v>
      </c>
    </row>
    <row r="10" spans="1:13" s="15" customFormat="1" ht="12.75">
      <c r="A10" s="40" t="s">
        <v>289</v>
      </c>
      <c r="B10" s="41">
        <v>50676</v>
      </c>
      <c r="C10" s="42">
        <v>12218</v>
      </c>
      <c r="D10" s="43">
        <v>-75.88996763754045</v>
      </c>
      <c r="E10" s="41">
        <v>51563</v>
      </c>
      <c r="F10" s="42">
        <v>14280</v>
      </c>
      <c r="G10" s="44">
        <v>-72.30572309601845</v>
      </c>
      <c r="H10" s="41">
        <v>627</v>
      </c>
      <c r="I10" s="42">
        <v>160</v>
      </c>
      <c r="J10" s="44">
        <v>-74.48165869218501</v>
      </c>
      <c r="K10" s="41">
        <f t="shared" si="0"/>
        <v>52190</v>
      </c>
      <c r="L10" s="42">
        <f t="shared" si="1"/>
        <v>14440</v>
      </c>
      <c r="M10" s="44">
        <f t="shared" si="2"/>
        <v>-72.33186434182794</v>
      </c>
    </row>
    <row r="11" spans="1:13" s="15" customFormat="1" ht="12.75">
      <c r="A11" s="45" t="s">
        <v>10</v>
      </c>
      <c r="B11" s="46">
        <v>1199676</v>
      </c>
      <c r="C11" s="47">
        <v>363346</v>
      </c>
      <c r="D11" s="48">
        <v>-69.71298917374358</v>
      </c>
      <c r="E11" s="46">
        <v>902799</v>
      </c>
      <c r="F11" s="47">
        <v>336513</v>
      </c>
      <c r="G11" s="49">
        <v>-62.72559008151316</v>
      </c>
      <c r="H11" s="46">
        <v>233908</v>
      </c>
      <c r="I11" s="47">
        <v>77784</v>
      </c>
      <c r="J11" s="49">
        <v>-66.74590009747422</v>
      </c>
      <c r="K11" s="46">
        <f t="shared" si="0"/>
        <v>1136707</v>
      </c>
      <c r="L11" s="47">
        <f t="shared" si="1"/>
        <v>414297</v>
      </c>
      <c r="M11" s="49">
        <f t="shared" si="2"/>
        <v>-63.55287686272716</v>
      </c>
    </row>
    <row r="12" spans="1:13" ht="12.75">
      <c r="A12" s="37" t="s">
        <v>13</v>
      </c>
      <c r="B12" s="50"/>
      <c r="C12" s="39"/>
      <c r="D12" s="51"/>
      <c r="E12" s="50"/>
      <c r="F12" s="39"/>
      <c r="G12" s="51"/>
      <c r="H12" s="52"/>
      <c r="I12" s="52"/>
      <c r="J12" s="35"/>
      <c r="K12" s="52"/>
      <c r="L12" s="52"/>
      <c r="M12" s="35"/>
    </row>
    <row r="13" spans="1:13" ht="12.75">
      <c r="A13" s="53" t="s">
        <v>11</v>
      </c>
      <c r="B13" s="54">
        <v>320641</v>
      </c>
      <c r="C13" s="55">
        <v>82587</v>
      </c>
      <c r="D13" s="56">
        <v>-74.24315667678182</v>
      </c>
      <c r="E13" s="54">
        <v>166493</v>
      </c>
      <c r="F13" s="55">
        <v>13652</v>
      </c>
      <c r="G13" s="56">
        <v>-91.80025586661301</v>
      </c>
      <c r="H13" s="57">
        <v>163321</v>
      </c>
      <c r="I13" s="57">
        <v>70012</v>
      </c>
      <c r="J13" s="58">
        <v>-57.13227325328647</v>
      </c>
      <c r="K13" s="57">
        <f t="shared" si="0"/>
        <v>329814</v>
      </c>
      <c r="L13" s="57">
        <f t="shared" si="1"/>
        <v>83664</v>
      </c>
      <c r="M13" s="58">
        <f t="shared" si="2"/>
        <v>-74.632974949517</v>
      </c>
    </row>
    <row r="14" spans="1:13" ht="12.75">
      <c r="A14" s="53" t="s">
        <v>12</v>
      </c>
      <c r="B14" s="54">
        <v>42528</v>
      </c>
      <c r="C14" s="55">
        <v>13212</v>
      </c>
      <c r="D14" s="56">
        <v>-68.93340857787811</v>
      </c>
      <c r="E14" s="54">
        <v>39023</v>
      </c>
      <c r="F14" s="55">
        <v>11836</v>
      </c>
      <c r="G14" s="56">
        <v>-69.66916946416217</v>
      </c>
      <c r="H14" s="57">
        <v>2173</v>
      </c>
      <c r="I14" s="57">
        <v>514</v>
      </c>
      <c r="J14" s="58">
        <v>-76.34606534744593</v>
      </c>
      <c r="K14" s="57">
        <f t="shared" si="0"/>
        <v>41196</v>
      </c>
      <c r="L14" s="57">
        <f t="shared" si="1"/>
        <v>12350</v>
      </c>
      <c r="M14" s="58">
        <f t="shared" si="2"/>
        <v>-70.02136129721333</v>
      </c>
    </row>
    <row r="15" spans="1:13" ht="12.75">
      <c r="A15" s="59" t="s">
        <v>187</v>
      </c>
      <c r="B15" s="60">
        <v>363169</v>
      </c>
      <c r="C15" s="61">
        <v>95799</v>
      </c>
      <c r="D15" s="62">
        <v>-73.62137186819359</v>
      </c>
      <c r="E15" s="60">
        <v>205516</v>
      </c>
      <c r="F15" s="61">
        <v>25488</v>
      </c>
      <c r="G15" s="62">
        <v>-87.59804589423695</v>
      </c>
      <c r="H15" s="61">
        <v>165494</v>
      </c>
      <c r="I15" s="61">
        <v>70526</v>
      </c>
      <c r="J15" s="62">
        <v>-57.38455774831716</v>
      </c>
      <c r="K15" s="61">
        <f t="shared" si="0"/>
        <v>371010</v>
      </c>
      <c r="L15" s="61">
        <f t="shared" si="1"/>
        <v>96014</v>
      </c>
      <c r="M15" s="62">
        <f t="shared" si="2"/>
        <v>-74.12091318293308</v>
      </c>
    </row>
    <row r="16" spans="1:13" ht="12.75">
      <c r="A16" s="37" t="s">
        <v>15</v>
      </c>
      <c r="B16" s="50"/>
      <c r="C16" s="39"/>
      <c r="D16" s="51"/>
      <c r="E16" s="50"/>
      <c r="F16" s="39"/>
      <c r="G16" s="51"/>
      <c r="H16" s="52"/>
      <c r="I16" s="52"/>
      <c r="J16" s="35"/>
      <c r="K16" s="52"/>
      <c r="L16" s="52"/>
      <c r="M16" s="35"/>
    </row>
    <row r="17" spans="1:13" ht="12.75">
      <c r="A17" s="53" t="s">
        <v>16</v>
      </c>
      <c r="B17" s="54">
        <v>2166698</v>
      </c>
      <c r="C17" s="55">
        <v>481981</v>
      </c>
      <c r="D17" s="56">
        <v>-77.75504477319866</v>
      </c>
      <c r="E17" s="54">
        <v>2040706</v>
      </c>
      <c r="F17" s="55">
        <v>673295</v>
      </c>
      <c r="G17" s="56">
        <v>-67.00676138552049</v>
      </c>
      <c r="H17" s="57">
        <v>130780</v>
      </c>
      <c r="I17" s="57">
        <v>23667</v>
      </c>
      <c r="J17" s="58">
        <v>-81.90319620737115</v>
      </c>
      <c r="K17" s="57">
        <f t="shared" si="0"/>
        <v>2171486</v>
      </c>
      <c r="L17" s="57">
        <f t="shared" si="1"/>
        <v>696962</v>
      </c>
      <c r="M17" s="58">
        <f t="shared" si="2"/>
        <v>-67.9039146464679</v>
      </c>
    </row>
    <row r="18" spans="1:13" ht="12.75">
      <c r="A18" s="53" t="s">
        <v>17</v>
      </c>
      <c r="B18" s="54">
        <v>5460624</v>
      </c>
      <c r="C18" s="55">
        <v>2127797</v>
      </c>
      <c r="D18" s="56">
        <v>-61.03381225295864</v>
      </c>
      <c r="E18" s="54">
        <v>4264889</v>
      </c>
      <c r="F18" s="55">
        <v>1788868</v>
      </c>
      <c r="G18" s="56">
        <v>-58.055930646729614</v>
      </c>
      <c r="H18" s="57">
        <v>1055617</v>
      </c>
      <c r="I18" s="57">
        <v>493857</v>
      </c>
      <c r="J18" s="58">
        <v>-53.216270673928136</v>
      </c>
      <c r="K18" s="57">
        <f t="shared" si="0"/>
        <v>5320506</v>
      </c>
      <c r="L18" s="57">
        <f t="shared" si="1"/>
        <v>2282725</v>
      </c>
      <c r="M18" s="58">
        <f t="shared" si="2"/>
        <v>-57.095716084146886</v>
      </c>
    </row>
    <row r="19" spans="1:13" ht="12.75">
      <c r="A19" s="53" t="s">
        <v>18</v>
      </c>
      <c r="B19" s="54">
        <v>215247</v>
      </c>
      <c r="C19" s="55">
        <v>103632</v>
      </c>
      <c r="D19" s="56">
        <v>-51.85438124573165</v>
      </c>
      <c r="E19" s="54">
        <v>219189</v>
      </c>
      <c r="F19" s="55">
        <v>112111</v>
      </c>
      <c r="G19" s="56">
        <v>-48.85190406452878</v>
      </c>
      <c r="H19" s="57">
        <v>4988</v>
      </c>
      <c r="I19" s="57">
        <v>1479</v>
      </c>
      <c r="J19" s="58">
        <v>-70.34883720930233</v>
      </c>
      <c r="K19" s="57">
        <f t="shared" si="0"/>
        <v>224177</v>
      </c>
      <c r="L19" s="57">
        <f t="shared" si="1"/>
        <v>113590</v>
      </c>
      <c r="M19" s="58">
        <f t="shared" si="2"/>
        <v>-49.33021674837293</v>
      </c>
    </row>
    <row r="20" spans="1:13" ht="12.75">
      <c r="A20" s="53" t="s">
        <v>19</v>
      </c>
      <c r="B20" s="54">
        <v>0</v>
      </c>
      <c r="C20" s="55">
        <v>183</v>
      </c>
      <c r="D20" s="56" t="s">
        <v>286</v>
      </c>
      <c r="E20" s="54">
        <v>0</v>
      </c>
      <c r="F20" s="55">
        <v>193</v>
      </c>
      <c r="G20" s="56" t="s">
        <v>286</v>
      </c>
      <c r="H20" s="57">
        <v>0</v>
      </c>
      <c r="I20" s="57">
        <v>0</v>
      </c>
      <c r="J20" s="58" t="s">
        <v>286</v>
      </c>
      <c r="K20" s="57">
        <f t="shared" si="0"/>
        <v>0</v>
      </c>
      <c r="L20" s="57">
        <f t="shared" si="1"/>
        <v>193</v>
      </c>
      <c r="M20" s="58" t="s">
        <v>286</v>
      </c>
    </row>
    <row r="21" spans="1:13" ht="12.75">
      <c r="A21" s="59" t="s">
        <v>20</v>
      </c>
      <c r="B21" s="60">
        <v>7842569</v>
      </c>
      <c r="C21" s="61">
        <v>2713593</v>
      </c>
      <c r="D21" s="62">
        <v>-65.39918233425807</v>
      </c>
      <c r="E21" s="60">
        <v>6524784</v>
      </c>
      <c r="F21" s="61">
        <v>2574467</v>
      </c>
      <c r="G21" s="62">
        <v>-60.54326089568636</v>
      </c>
      <c r="H21" s="61">
        <v>1191385</v>
      </c>
      <c r="I21" s="61">
        <v>519003</v>
      </c>
      <c r="J21" s="62">
        <v>-56.437003991153155</v>
      </c>
      <c r="K21" s="61">
        <f t="shared" si="0"/>
        <v>7716169</v>
      </c>
      <c r="L21" s="61">
        <f t="shared" si="1"/>
        <v>3093470</v>
      </c>
      <c r="M21" s="62">
        <f t="shared" si="2"/>
        <v>-59.9092503028381</v>
      </c>
    </row>
    <row r="22" spans="1:13" ht="12.75">
      <c r="A22" s="37" t="s">
        <v>21</v>
      </c>
      <c r="B22" s="50"/>
      <c r="C22" s="39"/>
      <c r="D22" s="51"/>
      <c r="E22" s="50"/>
      <c r="F22" s="39"/>
      <c r="G22" s="51"/>
      <c r="H22" s="52"/>
      <c r="I22" s="52"/>
      <c r="J22" s="35"/>
      <c r="K22" s="52"/>
      <c r="L22" s="52"/>
      <c r="M22" s="35"/>
    </row>
    <row r="23" spans="1:13" ht="12.75">
      <c r="A23" s="53" t="s">
        <v>21</v>
      </c>
      <c r="B23" s="54">
        <v>2586</v>
      </c>
      <c r="C23" s="55">
        <v>431</v>
      </c>
      <c r="D23" s="56">
        <v>-83.33333333333334</v>
      </c>
      <c r="E23" s="54">
        <v>701</v>
      </c>
      <c r="F23" s="63">
        <v>-27</v>
      </c>
      <c r="G23" s="56">
        <v>-103.85164051355207</v>
      </c>
      <c r="H23" s="57">
        <v>2104</v>
      </c>
      <c r="I23" s="57">
        <v>499</v>
      </c>
      <c r="J23" s="58">
        <v>-76.28326996197718</v>
      </c>
      <c r="K23" s="57">
        <f t="shared" si="0"/>
        <v>2805</v>
      </c>
      <c r="L23" s="57">
        <f t="shared" si="1"/>
        <v>472</v>
      </c>
      <c r="M23" s="58">
        <f t="shared" si="2"/>
        <v>-83.1729055258467</v>
      </c>
    </row>
    <row r="24" spans="1:13" ht="12.75">
      <c r="A24" s="59" t="s">
        <v>22</v>
      </c>
      <c r="B24" s="60">
        <v>2586</v>
      </c>
      <c r="C24" s="61">
        <v>431</v>
      </c>
      <c r="D24" s="62">
        <v>-83.33333333333334</v>
      </c>
      <c r="E24" s="60">
        <v>701</v>
      </c>
      <c r="F24" s="61">
        <v>-27</v>
      </c>
      <c r="G24" s="62">
        <v>-103.85164051355207</v>
      </c>
      <c r="H24" s="61">
        <v>2104</v>
      </c>
      <c r="I24" s="61">
        <v>499</v>
      </c>
      <c r="J24" s="62">
        <v>-76.28326996197718</v>
      </c>
      <c r="K24" s="61">
        <f t="shared" si="0"/>
        <v>2805</v>
      </c>
      <c r="L24" s="61">
        <f t="shared" si="1"/>
        <v>472</v>
      </c>
      <c r="M24" s="62">
        <f t="shared" si="2"/>
        <v>-83.1729055258467</v>
      </c>
    </row>
    <row r="25" spans="1:13" ht="12.75">
      <c r="A25" s="170" t="s">
        <v>312</v>
      </c>
      <c r="B25" s="60">
        <f>B11+B15+B21+B24</f>
        <v>9408000</v>
      </c>
      <c r="C25" s="61">
        <f>C11+C15+C21+C24</f>
        <v>3173169</v>
      </c>
      <c r="D25" s="62">
        <f>(C25-B25)/B25*100</f>
        <v>-66.27158801020408</v>
      </c>
      <c r="E25" s="60">
        <f>E11+E15+E21+E24</f>
        <v>7633800</v>
      </c>
      <c r="F25" s="61">
        <f>F11+F15+F21+F24</f>
        <v>2936441</v>
      </c>
      <c r="G25" s="62">
        <f>(F25-E25)/E25*100</f>
        <v>-61.53369226335508</v>
      </c>
      <c r="H25" s="61">
        <f>H11+H15+H21+H24</f>
        <v>1592891</v>
      </c>
      <c r="I25" s="61">
        <f>I11+I15+I21+I24</f>
        <v>667812</v>
      </c>
      <c r="J25" s="62">
        <f>(I25-H25)/H25*100</f>
        <v>-58.07547409081978</v>
      </c>
      <c r="K25" s="61">
        <f>K11+K15+K21+K24</f>
        <v>9226691</v>
      </c>
      <c r="L25" s="61">
        <f>L11+L15+L21+L24</f>
        <v>3604253</v>
      </c>
      <c r="M25" s="62">
        <f t="shared" si="2"/>
        <v>-60.93666732743082</v>
      </c>
    </row>
    <row r="26" spans="1:13" ht="12.75">
      <c r="A26" s="169"/>
      <c r="B26" s="65"/>
      <c r="C26" s="65"/>
      <c r="D26" s="66"/>
      <c r="E26" s="65"/>
      <c r="F26" s="65"/>
      <c r="G26" s="66"/>
      <c r="H26" s="65"/>
      <c r="I26" s="65"/>
      <c r="J26" s="66"/>
      <c r="K26" s="65"/>
      <c r="L26" s="65"/>
      <c r="M26" s="66"/>
    </row>
    <row r="27" spans="1:10" ht="12.75">
      <c r="A27" s="130" t="s">
        <v>307</v>
      </c>
      <c r="B27" s="65"/>
      <c r="C27" s="65"/>
      <c r="D27" s="66"/>
      <c r="E27" s="65"/>
      <c r="F27" s="65"/>
      <c r="G27" s="66"/>
      <c r="H27" s="65"/>
      <c r="I27" s="65"/>
      <c r="J27" s="66"/>
    </row>
    <row r="28" spans="1:10" ht="12.75">
      <c r="A28" s="64"/>
      <c r="B28" s="65"/>
      <c r="C28" s="65"/>
      <c r="D28" s="66"/>
      <c r="E28" s="65"/>
      <c r="F28" s="65"/>
      <c r="G28" s="66"/>
      <c r="H28" s="65"/>
      <c r="I28" s="65"/>
      <c r="J28" s="66"/>
    </row>
    <row r="29" ht="12.75">
      <c r="A29" s="2" t="s">
        <v>291</v>
      </c>
    </row>
    <row r="30" ht="12.75">
      <c r="A30" s="2" t="s">
        <v>292</v>
      </c>
    </row>
    <row r="31" spans="2:4" ht="12.75">
      <c r="B31" s="117"/>
      <c r="C31" s="117"/>
      <c r="D31" s="118"/>
    </row>
    <row r="32" spans="2:4" ht="12.75">
      <c r="B32" s="117"/>
      <c r="C32" s="117"/>
      <c r="D32" s="118"/>
    </row>
  </sheetData>
  <sheetProtection/>
  <mergeCells count="11">
    <mergeCell ref="A2:A3"/>
    <mergeCell ref="B4:D4"/>
    <mergeCell ref="E4:G4"/>
    <mergeCell ref="H4:J4"/>
    <mergeCell ref="A1:M1"/>
    <mergeCell ref="A5:A6"/>
    <mergeCell ref="B5:D5"/>
    <mergeCell ref="E5:G5"/>
    <mergeCell ref="H5:J5"/>
    <mergeCell ref="K4:M4"/>
    <mergeCell ref="K5:M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6.7109375" style="3" customWidth="1"/>
    <col min="2" max="16" width="10.28125" style="3" customWidth="1"/>
    <col min="17" max="16384" width="9.140625" style="3" customWidth="1"/>
  </cols>
  <sheetData>
    <row r="1" spans="1:21" ht="16.5" customHeight="1">
      <c r="A1" s="140" t="s">
        <v>310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16" ht="12.75" customHeight="1">
      <c r="A2" s="5"/>
      <c r="B2" s="139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2"/>
      <c r="P2" s="123"/>
    </row>
    <row r="3" spans="1:21" ht="12.75" customHeight="1">
      <c r="A3" s="5"/>
      <c r="B3" s="138"/>
      <c r="C3" s="124"/>
      <c r="D3" s="124"/>
      <c r="E3" s="124"/>
      <c r="F3" s="124"/>
      <c r="G3" s="124"/>
      <c r="H3" s="124"/>
      <c r="I3" s="124"/>
      <c r="J3" s="124"/>
      <c r="K3" s="124"/>
      <c r="L3" s="123"/>
      <c r="M3" s="123"/>
      <c r="N3" s="123"/>
      <c r="O3" s="122"/>
      <c r="P3" s="124"/>
      <c r="T3" s="157" t="s">
        <v>0</v>
      </c>
      <c r="U3" s="157"/>
    </row>
    <row r="4" spans="1:21" ht="12.75" customHeight="1">
      <c r="A4" s="164" t="s">
        <v>1</v>
      </c>
      <c r="B4" s="166" t="s">
        <v>2</v>
      </c>
      <c r="C4" s="167"/>
      <c r="D4" s="167"/>
      <c r="E4" s="168"/>
      <c r="F4" s="125"/>
      <c r="G4" s="166" t="s">
        <v>3</v>
      </c>
      <c r="H4" s="167"/>
      <c r="I4" s="167"/>
      <c r="J4" s="168"/>
      <c r="K4" s="125"/>
      <c r="L4" s="158" t="s">
        <v>4</v>
      </c>
      <c r="M4" s="159"/>
      <c r="N4" s="159"/>
      <c r="O4" s="160"/>
      <c r="P4" s="125"/>
      <c r="Q4" s="158" t="s">
        <v>306</v>
      </c>
      <c r="R4" s="159"/>
      <c r="S4" s="159"/>
      <c r="T4" s="159"/>
      <c r="U4" s="144"/>
    </row>
    <row r="5" spans="1:21" ht="12.75" customHeight="1">
      <c r="A5" s="165"/>
      <c r="B5" s="162" t="s">
        <v>23</v>
      </c>
      <c r="C5" s="160"/>
      <c r="D5" s="161" t="s">
        <v>24</v>
      </c>
      <c r="E5" s="163"/>
      <c r="F5" s="123"/>
      <c r="G5" s="162" t="s">
        <v>23</v>
      </c>
      <c r="H5" s="160"/>
      <c r="I5" s="161" t="s">
        <v>24</v>
      </c>
      <c r="J5" s="163"/>
      <c r="K5" s="123"/>
      <c r="L5" s="158" t="s">
        <v>23</v>
      </c>
      <c r="M5" s="160"/>
      <c r="N5" s="161" t="s">
        <v>24</v>
      </c>
      <c r="O5" s="160"/>
      <c r="P5" s="123"/>
      <c r="Q5" s="158" t="s">
        <v>23</v>
      </c>
      <c r="R5" s="160"/>
      <c r="S5" s="161" t="s">
        <v>24</v>
      </c>
      <c r="T5" s="159"/>
      <c r="U5" s="144"/>
    </row>
    <row r="6" spans="1:21" ht="12.75" customHeight="1">
      <c r="A6" s="4" t="s">
        <v>5</v>
      </c>
      <c r="B6" s="162" t="s">
        <v>25</v>
      </c>
      <c r="C6" s="160"/>
      <c r="D6" s="161" t="s">
        <v>6</v>
      </c>
      <c r="E6" s="163"/>
      <c r="F6" s="123"/>
      <c r="G6" s="162" t="s">
        <v>25</v>
      </c>
      <c r="H6" s="160"/>
      <c r="I6" s="161" t="s">
        <v>6</v>
      </c>
      <c r="J6" s="163"/>
      <c r="K6" s="123"/>
      <c r="L6" s="158" t="s">
        <v>25</v>
      </c>
      <c r="M6" s="160"/>
      <c r="N6" s="161" t="s">
        <v>6</v>
      </c>
      <c r="O6" s="160"/>
      <c r="P6" s="123"/>
      <c r="Q6" s="158" t="s">
        <v>25</v>
      </c>
      <c r="R6" s="160"/>
      <c r="S6" s="161" t="s">
        <v>6</v>
      </c>
      <c r="T6" s="159"/>
      <c r="U6" s="144"/>
    </row>
    <row r="7" spans="1:21" ht="12.75" customHeight="1">
      <c r="A7" s="4" t="s">
        <v>26</v>
      </c>
      <c r="B7" s="23">
        <v>2019</v>
      </c>
      <c r="C7" s="7">
        <v>2020</v>
      </c>
      <c r="D7" s="6" t="s">
        <v>7</v>
      </c>
      <c r="E7" s="24" t="s">
        <v>8</v>
      </c>
      <c r="F7" s="142" t="s">
        <v>311</v>
      </c>
      <c r="G7" s="23">
        <v>2019</v>
      </c>
      <c r="H7" s="7">
        <v>2020</v>
      </c>
      <c r="I7" s="6" t="s">
        <v>7</v>
      </c>
      <c r="J7" s="24" t="s">
        <v>8</v>
      </c>
      <c r="K7" s="142" t="s">
        <v>311</v>
      </c>
      <c r="L7" s="22">
        <v>2019</v>
      </c>
      <c r="M7" s="7">
        <v>2020</v>
      </c>
      <c r="N7" s="6" t="s">
        <v>7</v>
      </c>
      <c r="O7" s="6" t="s">
        <v>8</v>
      </c>
      <c r="P7" s="142" t="s">
        <v>311</v>
      </c>
      <c r="Q7" s="22">
        <v>2019</v>
      </c>
      <c r="R7" s="7">
        <v>2020</v>
      </c>
      <c r="S7" s="6" t="s">
        <v>7</v>
      </c>
      <c r="T7" s="143" t="s">
        <v>8</v>
      </c>
      <c r="U7" s="142" t="s">
        <v>311</v>
      </c>
    </row>
    <row r="8" spans="1:21" ht="12.75" customHeight="1">
      <c r="A8" s="20" t="s">
        <v>290</v>
      </c>
      <c r="B8" s="25"/>
      <c r="C8" s="26"/>
      <c r="D8" s="26"/>
      <c r="E8" s="27"/>
      <c r="F8" s="26"/>
      <c r="G8" s="25"/>
      <c r="H8" s="26"/>
      <c r="I8" s="26"/>
      <c r="J8" s="27"/>
      <c r="K8" s="26"/>
      <c r="L8" s="9"/>
      <c r="M8" s="9"/>
      <c r="N8" s="9"/>
      <c r="O8" s="10"/>
      <c r="P8" s="26"/>
      <c r="Q8" s="9"/>
      <c r="R8" s="9"/>
      <c r="S8" s="9"/>
      <c r="T8" s="10"/>
      <c r="U8" s="26"/>
    </row>
    <row r="9" spans="1:21" s="67" customFormat="1" ht="12.75" customHeight="1">
      <c r="A9" s="37" t="s">
        <v>74</v>
      </c>
      <c r="B9" s="80"/>
      <c r="C9" s="81"/>
      <c r="D9" s="81"/>
      <c r="E9" s="82"/>
      <c r="F9" s="81"/>
      <c r="G9" s="80"/>
      <c r="H9" s="81"/>
      <c r="I9" s="81"/>
      <c r="J9" s="82"/>
      <c r="K9" s="81"/>
      <c r="L9" s="83"/>
      <c r="M9" s="83"/>
      <c r="N9" s="83"/>
      <c r="O9" s="84"/>
      <c r="P9" s="81"/>
      <c r="Q9" s="83"/>
      <c r="R9" s="83"/>
      <c r="S9" s="83"/>
      <c r="T9" s="84"/>
      <c r="U9" s="81"/>
    </row>
    <row r="10" spans="1:21" s="67" customFormat="1" ht="12.75" customHeight="1">
      <c r="A10" s="37" t="s">
        <v>75</v>
      </c>
      <c r="B10" s="80"/>
      <c r="C10" s="81"/>
      <c r="D10" s="81"/>
      <c r="E10" s="82"/>
      <c r="F10" s="81"/>
      <c r="G10" s="80"/>
      <c r="H10" s="81"/>
      <c r="I10" s="81"/>
      <c r="J10" s="82"/>
      <c r="K10" s="81"/>
      <c r="L10" s="83"/>
      <c r="M10" s="83"/>
      <c r="N10" s="83"/>
      <c r="O10" s="84"/>
      <c r="P10" s="81"/>
      <c r="Q10" s="83"/>
      <c r="R10" s="83"/>
      <c r="S10" s="83"/>
      <c r="T10" s="84"/>
      <c r="U10" s="81"/>
    </row>
    <row r="11" spans="1:21" s="67" customFormat="1" ht="12.75" customHeight="1">
      <c r="A11" s="37" t="s">
        <v>76</v>
      </c>
      <c r="B11" s="80"/>
      <c r="C11" s="81"/>
      <c r="D11" s="81"/>
      <c r="E11" s="82"/>
      <c r="F11" s="81"/>
      <c r="G11" s="80"/>
      <c r="H11" s="81"/>
      <c r="I11" s="81"/>
      <c r="J11" s="82"/>
      <c r="K11" s="81"/>
      <c r="L11" s="83"/>
      <c r="M11" s="83"/>
      <c r="N11" s="83"/>
      <c r="O11" s="84"/>
      <c r="P11" s="81"/>
      <c r="Q11" s="83"/>
      <c r="R11" s="83"/>
      <c r="S11" s="83"/>
      <c r="T11" s="84"/>
      <c r="U11" s="81"/>
    </row>
    <row r="12" spans="1:21" s="67" customFormat="1" ht="12.75" customHeight="1">
      <c r="A12" s="53" t="s">
        <v>77</v>
      </c>
      <c r="B12" s="107">
        <v>0</v>
      </c>
      <c r="C12" s="108">
        <v>0</v>
      </c>
      <c r="D12" s="108">
        <v>0</v>
      </c>
      <c r="E12" s="109">
        <v>5</v>
      </c>
      <c r="F12" s="145" t="s">
        <v>286</v>
      </c>
      <c r="G12" s="107">
        <v>1</v>
      </c>
      <c r="H12" s="108">
        <v>0</v>
      </c>
      <c r="I12" s="108">
        <v>2</v>
      </c>
      <c r="J12" s="109">
        <v>0</v>
      </c>
      <c r="K12" s="145">
        <f aca="true" t="shared" si="0" ref="K12:K75">(J12-I12)/I12*100</f>
        <v>-100</v>
      </c>
      <c r="L12" s="110">
        <v>0</v>
      </c>
      <c r="M12" s="110">
        <v>0</v>
      </c>
      <c r="N12" s="110">
        <v>46</v>
      </c>
      <c r="O12" s="111">
        <v>16</v>
      </c>
      <c r="P12" s="145">
        <f aca="true" t="shared" si="1" ref="P12:P75">(O12-N12)/N12*100</f>
        <v>-65.21739130434783</v>
      </c>
      <c r="Q12" s="110">
        <f aca="true" t="shared" si="2" ref="Q12:T15">G12+L12</f>
        <v>1</v>
      </c>
      <c r="R12" s="110">
        <f t="shared" si="2"/>
        <v>0</v>
      </c>
      <c r="S12" s="110">
        <f t="shared" si="2"/>
        <v>48</v>
      </c>
      <c r="T12" s="111">
        <f t="shared" si="2"/>
        <v>16</v>
      </c>
      <c r="U12" s="145">
        <f aca="true" t="shared" si="3" ref="U12:U75">(T12-S12)/S12*100</f>
        <v>-66.66666666666666</v>
      </c>
    </row>
    <row r="13" spans="1:21" s="67" customFormat="1" ht="12.75" customHeight="1">
      <c r="A13" s="53" t="s">
        <v>304</v>
      </c>
      <c r="B13" s="107">
        <v>16735</v>
      </c>
      <c r="C13" s="108">
        <v>20638</v>
      </c>
      <c r="D13" s="108">
        <v>78469</v>
      </c>
      <c r="E13" s="109">
        <v>31087</v>
      </c>
      <c r="F13" s="108">
        <f aca="true" t="shared" si="4" ref="F13:F75">(E13-D13)/D13*100</f>
        <v>-60.38308121678625</v>
      </c>
      <c r="G13" s="107">
        <v>11577</v>
      </c>
      <c r="H13" s="108">
        <v>17258</v>
      </c>
      <c r="I13" s="108">
        <v>69470</v>
      </c>
      <c r="J13" s="109">
        <v>29711</v>
      </c>
      <c r="K13" s="108">
        <f t="shared" si="0"/>
        <v>-57.23189866129265</v>
      </c>
      <c r="L13" s="110">
        <v>1526</v>
      </c>
      <c r="M13" s="110">
        <v>2576</v>
      </c>
      <c r="N13" s="110">
        <v>3721</v>
      </c>
      <c r="O13" s="111">
        <v>5898</v>
      </c>
      <c r="P13" s="108">
        <f t="shared" si="1"/>
        <v>58.50577801666219</v>
      </c>
      <c r="Q13" s="110">
        <f t="shared" si="2"/>
        <v>13103</v>
      </c>
      <c r="R13" s="110">
        <f t="shared" si="2"/>
        <v>19834</v>
      </c>
      <c r="S13" s="110">
        <f t="shared" si="2"/>
        <v>73191</v>
      </c>
      <c r="T13" s="111">
        <f t="shared" si="2"/>
        <v>35609</v>
      </c>
      <c r="U13" s="108">
        <f t="shared" si="3"/>
        <v>-51.347843314068676</v>
      </c>
    </row>
    <row r="14" spans="1:21" s="67" customFormat="1" ht="12.75" customHeight="1">
      <c r="A14" s="53" t="s">
        <v>78</v>
      </c>
      <c r="B14" s="107">
        <v>6978</v>
      </c>
      <c r="C14" s="108">
        <v>1848</v>
      </c>
      <c r="D14" s="108">
        <v>25834</v>
      </c>
      <c r="E14" s="109">
        <v>2385</v>
      </c>
      <c r="F14" s="108">
        <f t="shared" si="4"/>
        <v>-90.76798018115662</v>
      </c>
      <c r="G14" s="107">
        <v>2684</v>
      </c>
      <c r="H14" s="108">
        <v>3007</v>
      </c>
      <c r="I14" s="108">
        <v>17532</v>
      </c>
      <c r="J14" s="109">
        <v>6132</v>
      </c>
      <c r="K14" s="108">
        <f t="shared" si="0"/>
        <v>-65.02395619438741</v>
      </c>
      <c r="L14" s="110">
        <v>1520</v>
      </c>
      <c r="M14" s="110">
        <v>114</v>
      </c>
      <c r="N14" s="110">
        <v>4443</v>
      </c>
      <c r="O14" s="111">
        <v>114</v>
      </c>
      <c r="P14" s="108">
        <f t="shared" si="1"/>
        <v>-97.4341661039838</v>
      </c>
      <c r="Q14" s="110">
        <f t="shared" si="2"/>
        <v>4204</v>
      </c>
      <c r="R14" s="110">
        <f t="shared" si="2"/>
        <v>3121</v>
      </c>
      <c r="S14" s="110">
        <f t="shared" si="2"/>
        <v>21975</v>
      </c>
      <c r="T14" s="111">
        <f t="shared" si="2"/>
        <v>6246</v>
      </c>
      <c r="U14" s="108">
        <f t="shared" si="3"/>
        <v>-71.57679180887372</v>
      </c>
    </row>
    <row r="15" spans="1:21" s="67" customFormat="1" ht="12.75" customHeight="1">
      <c r="A15" s="37" t="s">
        <v>22</v>
      </c>
      <c r="B15" s="112">
        <v>23713</v>
      </c>
      <c r="C15" s="113">
        <v>22486</v>
      </c>
      <c r="D15" s="113">
        <v>104303</v>
      </c>
      <c r="E15" s="114">
        <v>33477</v>
      </c>
      <c r="F15" s="113">
        <f t="shared" si="4"/>
        <v>-67.90408713076326</v>
      </c>
      <c r="G15" s="112">
        <v>14262</v>
      </c>
      <c r="H15" s="113">
        <v>20265</v>
      </c>
      <c r="I15" s="113">
        <v>87004</v>
      </c>
      <c r="J15" s="114">
        <v>35843</v>
      </c>
      <c r="K15" s="113">
        <f t="shared" si="0"/>
        <v>-58.80304353822813</v>
      </c>
      <c r="L15" s="115">
        <v>3046</v>
      </c>
      <c r="M15" s="115">
        <v>2690</v>
      </c>
      <c r="N15" s="115">
        <v>8210</v>
      </c>
      <c r="O15" s="116">
        <v>6028</v>
      </c>
      <c r="P15" s="113">
        <f t="shared" si="1"/>
        <v>-26.57734470158343</v>
      </c>
      <c r="Q15" s="115">
        <f t="shared" si="2"/>
        <v>17308</v>
      </c>
      <c r="R15" s="115">
        <f t="shared" si="2"/>
        <v>22955</v>
      </c>
      <c r="S15" s="115">
        <f t="shared" si="2"/>
        <v>95214</v>
      </c>
      <c r="T15" s="116">
        <f t="shared" si="2"/>
        <v>41871</v>
      </c>
      <c r="U15" s="113">
        <f t="shared" si="3"/>
        <v>-56.02432415401096</v>
      </c>
    </row>
    <row r="16" spans="1:21" s="67" customFormat="1" ht="12.75" customHeight="1">
      <c r="A16" s="37" t="s">
        <v>79</v>
      </c>
      <c r="B16" s="80"/>
      <c r="C16" s="81"/>
      <c r="D16" s="81"/>
      <c r="E16" s="82"/>
      <c r="F16" s="81"/>
      <c r="G16" s="80"/>
      <c r="H16" s="81"/>
      <c r="I16" s="81"/>
      <c r="J16" s="82"/>
      <c r="K16" s="81"/>
      <c r="L16" s="83"/>
      <c r="M16" s="83"/>
      <c r="N16" s="83"/>
      <c r="O16" s="84"/>
      <c r="P16" s="81"/>
      <c r="Q16" s="83"/>
      <c r="R16" s="83"/>
      <c r="S16" s="83"/>
      <c r="T16" s="84"/>
      <c r="U16" s="81"/>
    </row>
    <row r="17" spans="1:21" s="67" customFormat="1" ht="12.75" customHeight="1">
      <c r="A17" s="37" t="s">
        <v>76</v>
      </c>
      <c r="B17" s="80"/>
      <c r="C17" s="81"/>
      <c r="D17" s="81"/>
      <c r="E17" s="82"/>
      <c r="F17" s="81"/>
      <c r="G17" s="80"/>
      <c r="H17" s="81"/>
      <c r="I17" s="81"/>
      <c r="J17" s="82"/>
      <c r="K17" s="81"/>
      <c r="L17" s="83"/>
      <c r="M17" s="83"/>
      <c r="N17" s="83"/>
      <c r="O17" s="84"/>
      <c r="P17" s="81"/>
      <c r="Q17" s="83"/>
      <c r="R17" s="83"/>
      <c r="S17" s="83"/>
      <c r="T17" s="84"/>
      <c r="U17" s="81"/>
    </row>
    <row r="18" spans="1:21" s="67" customFormat="1" ht="12.75" customHeight="1">
      <c r="A18" s="53" t="s">
        <v>80</v>
      </c>
      <c r="B18" s="107">
        <v>0</v>
      </c>
      <c r="C18" s="108">
        <v>0</v>
      </c>
      <c r="D18" s="108">
        <v>0</v>
      </c>
      <c r="E18" s="109">
        <v>0</v>
      </c>
      <c r="F18" s="108" t="s">
        <v>286</v>
      </c>
      <c r="G18" s="107">
        <v>0</v>
      </c>
      <c r="H18" s="108">
        <v>0</v>
      </c>
      <c r="I18" s="108">
        <v>45</v>
      </c>
      <c r="J18" s="109">
        <v>0</v>
      </c>
      <c r="K18" s="108">
        <f t="shared" si="0"/>
        <v>-100</v>
      </c>
      <c r="L18" s="110">
        <v>0</v>
      </c>
      <c r="M18" s="110">
        <v>0</v>
      </c>
      <c r="N18" s="110">
        <v>0</v>
      </c>
      <c r="O18" s="111">
        <v>0</v>
      </c>
      <c r="P18" s="108" t="s">
        <v>286</v>
      </c>
      <c r="Q18" s="110">
        <f aca="true" t="shared" si="5" ref="Q18:T24">G18+L18</f>
        <v>0</v>
      </c>
      <c r="R18" s="110">
        <f t="shared" si="5"/>
        <v>0</v>
      </c>
      <c r="S18" s="110">
        <f t="shared" si="5"/>
        <v>45</v>
      </c>
      <c r="T18" s="111">
        <f t="shared" si="5"/>
        <v>0</v>
      </c>
      <c r="U18" s="108">
        <f t="shared" si="3"/>
        <v>-100</v>
      </c>
    </row>
    <row r="19" spans="1:21" s="67" customFormat="1" ht="12.75" customHeight="1">
      <c r="A19" s="53" t="s">
        <v>81</v>
      </c>
      <c r="B19" s="107">
        <v>10254</v>
      </c>
      <c r="C19" s="108">
        <v>2313</v>
      </c>
      <c r="D19" s="108">
        <v>29424</v>
      </c>
      <c r="E19" s="109">
        <v>3767</v>
      </c>
      <c r="F19" s="108">
        <f t="shared" si="4"/>
        <v>-87.19752582925503</v>
      </c>
      <c r="G19" s="107">
        <v>2447</v>
      </c>
      <c r="H19" s="108">
        <v>883</v>
      </c>
      <c r="I19" s="108">
        <v>8718</v>
      </c>
      <c r="J19" s="109">
        <v>2062</v>
      </c>
      <c r="K19" s="108">
        <f t="shared" si="0"/>
        <v>-76.34778618949301</v>
      </c>
      <c r="L19" s="110">
        <v>4772</v>
      </c>
      <c r="M19" s="110">
        <v>0</v>
      </c>
      <c r="N19" s="110">
        <v>19315</v>
      </c>
      <c r="O19" s="111">
        <v>2126</v>
      </c>
      <c r="P19" s="108">
        <f t="shared" si="1"/>
        <v>-88.99301061351281</v>
      </c>
      <c r="Q19" s="110">
        <f t="shared" si="5"/>
        <v>7219</v>
      </c>
      <c r="R19" s="110">
        <f t="shared" si="5"/>
        <v>883</v>
      </c>
      <c r="S19" s="110">
        <f t="shared" si="5"/>
        <v>28033</v>
      </c>
      <c r="T19" s="111">
        <f t="shared" si="5"/>
        <v>4188</v>
      </c>
      <c r="U19" s="108">
        <f t="shared" si="3"/>
        <v>-85.06046445260942</v>
      </c>
    </row>
    <row r="20" spans="1:21" s="67" customFormat="1" ht="12.75" customHeight="1">
      <c r="A20" s="53" t="s">
        <v>82</v>
      </c>
      <c r="B20" s="107">
        <v>7177</v>
      </c>
      <c r="C20" s="108">
        <v>4544</v>
      </c>
      <c r="D20" s="108">
        <v>27305</v>
      </c>
      <c r="E20" s="109">
        <v>7415</v>
      </c>
      <c r="F20" s="108">
        <f t="shared" si="4"/>
        <v>-72.8438015015565</v>
      </c>
      <c r="G20" s="107">
        <v>0</v>
      </c>
      <c r="H20" s="108">
        <v>0</v>
      </c>
      <c r="I20" s="108">
        <v>0</v>
      </c>
      <c r="J20" s="109">
        <v>0</v>
      </c>
      <c r="K20" s="108" t="e">
        <f t="shared" si="0"/>
        <v>#DIV/0!</v>
      </c>
      <c r="L20" s="110">
        <v>6854</v>
      </c>
      <c r="M20" s="110">
        <v>4595</v>
      </c>
      <c r="N20" s="110">
        <v>26842</v>
      </c>
      <c r="O20" s="111">
        <v>7781</v>
      </c>
      <c r="P20" s="108">
        <f t="shared" si="1"/>
        <v>-71.01184710528277</v>
      </c>
      <c r="Q20" s="110">
        <f t="shared" si="5"/>
        <v>6854</v>
      </c>
      <c r="R20" s="110">
        <f t="shared" si="5"/>
        <v>4595</v>
      </c>
      <c r="S20" s="110">
        <f t="shared" si="5"/>
        <v>26842</v>
      </c>
      <c r="T20" s="111">
        <f t="shared" si="5"/>
        <v>7781</v>
      </c>
      <c r="U20" s="108">
        <f t="shared" si="3"/>
        <v>-71.01184710528277</v>
      </c>
    </row>
    <row r="21" spans="1:21" s="67" customFormat="1" ht="12.75" customHeight="1">
      <c r="A21" s="53" t="s">
        <v>83</v>
      </c>
      <c r="B21" s="107">
        <v>6971</v>
      </c>
      <c r="C21" s="108">
        <v>2640</v>
      </c>
      <c r="D21" s="108">
        <v>26721</v>
      </c>
      <c r="E21" s="109">
        <v>2640</v>
      </c>
      <c r="F21" s="108">
        <f t="shared" si="4"/>
        <v>-90.12013023464691</v>
      </c>
      <c r="G21" s="107">
        <v>6537</v>
      </c>
      <c r="H21" s="108">
        <v>2587</v>
      </c>
      <c r="I21" s="108">
        <v>25769</v>
      </c>
      <c r="J21" s="109">
        <v>2866</v>
      </c>
      <c r="K21" s="108">
        <f t="shared" si="0"/>
        <v>-88.8781093562032</v>
      </c>
      <c r="L21" s="110">
        <v>60</v>
      </c>
      <c r="M21" s="110">
        <v>67</v>
      </c>
      <c r="N21" s="110">
        <v>480</v>
      </c>
      <c r="O21" s="111">
        <v>67</v>
      </c>
      <c r="P21" s="108">
        <f t="shared" si="1"/>
        <v>-86.04166666666667</v>
      </c>
      <c r="Q21" s="110">
        <f t="shared" si="5"/>
        <v>6597</v>
      </c>
      <c r="R21" s="110">
        <f t="shared" si="5"/>
        <v>2654</v>
      </c>
      <c r="S21" s="110">
        <f t="shared" si="5"/>
        <v>26249</v>
      </c>
      <c r="T21" s="111">
        <f t="shared" si="5"/>
        <v>2933</v>
      </c>
      <c r="U21" s="108">
        <f t="shared" si="3"/>
        <v>-88.82624099965713</v>
      </c>
    </row>
    <row r="22" spans="1:21" s="67" customFormat="1" ht="12.75" customHeight="1">
      <c r="A22" s="53" t="s">
        <v>84</v>
      </c>
      <c r="B22" s="107">
        <v>29938</v>
      </c>
      <c r="C22" s="108">
        <v>20517</v>
      </c>
      <c r="D22" s="108">
        <v>124655</v>
      </c>
      <c r="E22" s="109">
        <v>30309</v>
      </c>
      <c r="F22" s="108">
        <f t="shared" si="4"/>
        <v>-75.68569251133127</v>
      </c>
      <c r="G22" s="107">
        <v>20832</v>
      </c>
      <c r="H22" s="108">
        <v>17902</v>
      </c>
      <c r="I22" s="108">
        <v>95369</v>
      </c>
      <c r="J22" s="109">
        <v>28844</v>
      </c>
      <c r="K22" s="108">
        <f t="shared" si="0"/>
        <v>-69.75537124222755</v>
      </c>
      <c r="L22" s="110">
        <v>6941</v>
      </c>
      <c r="M22" s="110">
        <v>2262</v>
      </c>
      <c r="N22" s="110">
        <v>29132</v>
      </c>
      <c r="O22" s="111">
        <v>7757</v>
      </c>
      <c r="P22" s="108">
        <f t="shared" si="1"/>
        <v>-73.37292324591515</v>
      </c>
      <c r="Q22" s="110">
        <f t="shared" si="5"/>
        <v>27773</v>
      </c>
      <c r="R22" s="110">
        <f t="shared" si="5"/>
        <v>20164</v>
      </c>
      <c r="S22" s="110">
        <f t="shared" si="5"/>
        <v>124501</v>
      </c>
      <c r="T22" s="111">
        <f t="shared" si="5"/>
        <v>36601</v>
      </c>
      <c r="U22" s="108">
        <f t="shared" si="3"/>
        <v>-70.60184255548148</v>
      </c>
    </row>
    <row r="23" spans="1:21" s="67" customFormat="1" ht="12.75" customHeight="1">
      <c r="A23" s="119" t="s">
        <v>294</v>
      </c>
      <c r="B23" s="107">
        <v>78998</v>
      </c>
      <c r="C23" s="108">
        <v>55390</v>
      </c>
      <c r="D23" s="108">
        <v>313550</v>
      </c>
      <c r="E23" s="109">
        <v>83582</v>
      </c>
      <c r="F23" s="108">
        <f t="shared" si="4"/>
        <v>-73.34332642321799</v>
      </c>
      <c r="G23" s="107">
        <v>57512</v>
      </c>
      <c r="H23" s="108">
        <v>51529</v>
      </c>
      <c r="I23" s="108">
        <v>262690</v>
      </c>
      <c r="J23" s="109">
        <v>84487</v>
      </c>
      <c r="K23" s="108">
        <f t="shared" si="0"/>
        <v>-67.83775552933116</v>
      </c>
      <c r="L23" s="110">
        <v>6774</v>
      </c>
      <c r="M23" s="110">
        <v>3754</v>
      </c>
      <c r="N23" s="110">
        <v>29958</v>
      </c>
      <c r="O23" s="111">
        <v>9238</v>
      </c>
      <c r="P23" s="108">
        <f t="shared" si="1"/>
        <v>-69.1634955604513</v>
      </c>
      <c r="Q23" s="110">
        <f t="shared" si="5"/>
        <v>64286</v>
      </c>
      <c r="R23" s="110">
        <f t="shared" si="5"/>
        <v>55283</v>
      </c>
      <c r="S23" s="110">
        <f t="shared" si="5"/>
        <v>292648</v>
      </c>
      <c r="T23" s="111">
        <f t="shared" si="5"/>
        <v>93725</v>
      </c>
      <c r="U23" s="108">
        <f t="shared" si="3"/>
        <v>-67.97346983406686</v>
      </c>
    </row>
    <row r="24" spans="1:21" s="67" customFormat="1" ht="12.75" customHeight="1">
      <c r="A24" s="53" t="s">
        <v>85</v>
      </c>
      <c r="B24" s="107">
        <v>4572</v>
      </c>
      <c r="C24" s="108">
        <v>1466</v>
      </c>
      <c r="D24" s="108">
        <v>10435</v>
      </c>
      <c r="E24" s="109">
        <v>2298</v>
      </c>
      <c r="F24" s="108">
        <f t="shared" si="4"/>
        <v>-77.97795879252516</v>
      </c>
      <c r="G24" s="107">
        <v>889</v>
      </c>
      <c r="H24" s="108">
        <v>637</v>
      </c>
      <c r="I24" s="108">
        <v>4444</v>
      </c>
      <c r="J24" s="109">
        <v>1334</v>
      </c>
      <c r="K24" s="108">
        <f t="shared" si="0"/>
        <v>-69.98199819981998</v>
      </c>
      <c r="L24" s="110">
        <v>1294</v>
      </c>
      <c r="M24" s="110">
        <v>682</v>
      </c>
      <c r="N24" s="110">
        <v>3822</v>
      </c>
      <c r="O24" s="111">
        <v>1435</v>
      </c>
      <c r="P24" s="108">
        <f t="shared" si="1"/>
        <v>-62.45421245421245</v>
      </c>
      <c r="Q24" s="110">
        <f t="shared" si="5"/>
        <v>2183</v>
      </c>
      <c r="R24" s="110">
        <f t="shared" si="5"/>
        <v>1319</v>
      </c>
      <c r="S24" s="110">
        <f t="shared" si="5"/>
        <v>8266</v>
      </c>
      <c r="T24" s="111">
        <f t="shared" si="5"/>
        <v>2769</v>
      </c>
      <c r="U24" s="108">
        <f t="shared" si="3"/>
        <v>-66.50133075248004</v>
      </c>
    </row>
    <row r="25" spans="1:21" s="67" customFormat="1" ht="12.75" customHeight="1">
      <c r="A25" s="53" t="s">
        <v>296</v>
      </c>
      <c r="B25" s="107" t="s">
        <v>302</v>
      </c>
      <c r="C25" s="108" t="s">
        <v>302</v>
      </c>
      <c r="D25" s="108">
        <v>19235</v>
      </c>
      <c r="E25" s="109">
        <v>4792</v>
      </c>
      <c r="F25" s="108">
        <f t="shared" si="4"/>
        <v>-75.08708084221472</v>
      </c>
      <c r="G25" s="107" t="s">
        <v>302</v>
      </c>
      <c r="H25" s="108" t="s">
        <v>302</v>
      </c>
      <c r="I25" s="108">
        <v>17819</v>
      </c>
      <c r="J25" s="109">
        <v>10094</v>
      </c>
      <c r="K25" s="108">
        <f t="shared" si="0"/>
        <v>-43.35260115606936</v>
      </c>
      <c r="L25" s="110" t="s">
        <v>302</v>
      </c>
      <c r="M25" s="110" t="s">
        <v>302</v>
      </c>
      <c r="N25" s="110">
        <v>94</v>
      </c>
      <c r="O25" s="111">
        <v>0</v>
      </c>
      <c r="P25" s="108">
        <f t="shared" si="1"/>
        <v>-100</v>
      </c>
      <c r="Q25" s="110" t="s">
        <v>302</v>
      </c>
      <c r="R25" s="110" t="s">
        <v>302</v>
      </c>
      <c r="S25" s="110">
        <f aca="true" t="shared" si="6" ref="S25:T28">I25+N25</f>
        <v>17913</v>
      </c>
      <c r="T25" s="111">
        <f t="shared" si="6"/>
        <v>10094</v>
      </c>
      <c r="U25" s="108">
        <f t="shared" si="3"/>
        <v>-43.649863227823374</v>
      </c>
    </row>
    <row r="26" spans="1:21" s="67" customFormat="1" ht="12.75" customHeight="1">
      <c r="A26" s="53" t="s">
        <v>86</v>
      </c>
      <c r="B26" s="107">
        <v>1638</v>
      </c>
      <c r="C26" s="108">
        <v>0</v>
      </c>
      <c r="D26" s="108">
        <v>5569</v>
      </c>
      <c r="E26" s="109">
        <v>0</v>
      </c>
      <c r="F26" s="108">
        <f t="shared" si="4"/>
        <v>-100</v>
      </c>
      <c r="G26" s="107">
        <v>2642</v>
      </c>
      <c r="H26" s="108">
        <v>1323</v>
      </c>
      <c r="I26" s="108">
        <v>9303</v>
      </c>
      <c r="J26" s="109">
        <v>2744</v>
      </c>
      <c r="K26" s="108">
        <f t="shared" si="0"/>
        <v>-70.50413844996237</v>
      </c>
      <c r="L26" s="110">
        <v>508</v>
      </c>
      <c r="M26" s="110">
        <v>0</v>
      </c>
      <c r="N26" s="110">
        <v>2229</v>
      </c>
      <c r="O26" s="111">
        <v>0</v>
      </c>
      <c r="P26" s="108">
        <f t="shared" si="1"/>
        <v>-100</v>
      </c>
      <c r="Q26" s="110">
        <f aca="true" t="shared" si="7" ref="Q26:R28">G26+L26</f>
        <v>3150</v>
      </c>
      <c r="R26" s="110">
        <f t="shared" si="7"/>
        <v>1323</v>
      </c>
      <c r="S26" s="110">
        <f t="shared" si="6"/>
        <v>11532</v>
      </c>
      <c r="T26" s="111">
        <f t="shared" si="6"/>
        <v>2744</v>
      </c>
      <c r="U26" s="108">
        <f t="shared" si="3"/>
        <v>-76.20534165799513</v>
      </c>
    </row>
    <row r="27" spans="1:21" s="67" customFormat="1" ht="12.75" customHeight="1">
      <c r="A27" s="53" t="s">
        <v>87</v>
      </c>
      <c r="B27" s="107">
        <v>4482</v>
      </c>
      <c r="C27" s="108">
        <v>3211</v>
      </c>
      <c r="D27" s="108">
        <v>13614</v>
      </c>
      <c r="E27" s="109">
        <v>6237</v>
      </c>
      <c r="F27" s="108">
        <f t="shared" si="4"/>
        <v>-54.18686646099603</v>
      </c>
      <c r="G27" s="107">
        <v>2076</v>
      </c>
      <c r="H27" s="108">
        <v>1146</v>
      </c>
      <c r="I27" s="108">
        <v>7550</v>
      </c>
      <c r="J27" s="109">
        <v>3500</v>
      </c>
      <c r="K27" s="108">
        <f t="shared" si="0"/>
        <v>-53.64238410596026</v>
      </c>
      <c r="L27" s="110">
        <v>1602</v>
      </c>
      <c r="M27" s="110">
        <v>1373</v>
      </c>
      <c r="N27" s="110">
        <v>4832</v>
      </c>
      <c r="O27" s="111">
        <v>1999</v>
      </c>
      <c r="P27" s="108">
        <f t="shared" si="1"/>
        <v>-58.62996688741722</v>
      </c>
      <c r="Q27" s="110">
        <f t="shared" si="7"/>
        <v>3678</v>
      </c>
      <c r="R27" s="110">
        <f t="shared" si="7"/>
        <v>2519</v>
      </c>
      <c r="S27" s="110">
        <f t="shared" si="6"/>
        <v>12382</v>
      </c>
      <c r="T27" s="111">
        <f t="shared" si="6"/>
        <v>5499</v>
      </c>
      <c r="U27" s="108">
        <f t="shared" si="3"/>
        <v>-55.58875787433371</v>
      </c>
    </row>
    <row r="28" spans="1:21" s="67" customFormat="1" ht="12.75" customHeight="1">
      <c r="A28" s="37" t="s">
        <v>22</v>
      </c>
      <c r="B28" s="112">
        <v>144030</v>
      </c>
      <c r="C28" s="113">
        <v>90081</v>
      </c>
      <c r="D28" s="113">
        <v>570508</v>
      </c>
      <c r="E28" s="114">
        <v>141040</v>
      </c>
      <c r="F28" s="113">
        <f t="shared" si="4"/>
        <v>-75.27817313692358</v>
      </c>
      <c r="G28" s="112">
        <v>92935</v>
      </c>
      <c r="H28" s="113">
        <v>76007</v>
      </c>
      <c r="I28" s="113">
        <v>431707</v>
      </c>
      <c r="J28" s="114">
        <v>135931</v>
      </c>
      <c r="K28" s="113">
        <f t="shared" si="0"/>
        <v>-68.5131350661444</v>
      </c>
      <c r="L28" s="115">
        <v>28805</v>
      </c>
      <c r="M28" s="115">
        <v>12733</v>
      </c>
      <c r="N28" s="115">
        <v>116704</v>
      </c>
      <c r="O28" s="116">
        <v>30403</v>
      </c>
      <c r="P28" s="113">
        <f t="shared" si="1"/>
        <v>-73.94862215519605</v>
      </c>
      <c r="Q28" s="115">
        <f t="shared" si="7"/>
        <v>121740</v>
      </c>
      <c r="R28" s="115">
        <f t="shared" si="7"/>
        <v>88740</v>
      </c>
      <c r="S28" s="115">
        <f t="shared" si="6"/>
        <v>548411</v>
      </c>
      <c r="T28" s="116">
        <f t="shared" si="6"/>
        <v>166334</v>
      </c>
      <c r="U28" s="113">
        <f t="shared" si="3"/>
        <v>-69.66982792103002</v>
      </c>
    </row>
    <row r="29" spans="1:21" s="67" customFormat="1" ht="12.75" customHeight="1">
      <c r="A29" s="37" t="s">
        <v>88</v>
      </c>
      <c r="B29" s="80"/>
      <c r="C29" s="81"/>
      <c r="D29" s="81"/>
      <c r="E29" s="82"/>
      <c r="F29" s="81"/>
      <c r="G29" s="80"/>
      <c r="H29" s="81"/>
      <c r="I29" s="81"/>
      <c r="J29" s="82"/>
      <c r="K29" s="81"/>
      <c r="L29" s="83"/>
      <c r="M29" s="83"/>
      <c r="N29" s="83"/>
      <c r="O29" s="84"/>
      <c r="P29" s="81"/>
      <c r="Q29" s="83"/>
      <c r="R29" s="83"/>
      <c r="S29" s="83"/>
      <c r="T29" s="84"/>
      <c r="U29" s="81"/>
    </row>
    <row r="30" spans="1:21" s="67" customFormat="1" ht="12.75" customHeight="1">
      <c r="A30" s="37" t="s">
        <v>76</v>
      </c>
      <c r="B30" s="80"/>
      <c r="C30" s="81"/>
      <c r="D30" s="81"/>
      <c r="E30" s="82"/>
      <c r="F30" s="81"/>
      <c r="G30" s="80"/>
      <c r="H30" s="81"/>
      <c r="I30" s="81"/>
      <c r="J30" s="82"/>
      <c r="K30" s="81"/>
      <c r="L30" s="83"/>
      <c r="M30" s="83"/>
      <c r="N30" s="83"/>
      <c r="O30" s="84"/>
      <c r="P30" s="81"/>
      <c r="Q30" s="83"/>
      <c r="R30" s="83"/>
      <c r="S30" s="83"/>
      <c r="T30" s="84"/>
      <c r="U30" s="81"/>
    </row>
    <row r="31" spans="1:21" s="67" customFormat="1" ht="12.75" customHeight="1">
      <c r="A31" s="53" t="s">
        <v>89</v>
      </c>
      <c r="B31" s="107">
        <v>65</v>
      </c>
      <c r="C31" s="108">
        <v>0</v>
      </c>
      <c r="D31" s="108">
        <v>152</v>
      </c>
      <c r="E31" s="109">
        <v>0</v>
      </c>
      <c r="F31" s="108">
        <f t="shared" si="4"/>
        <v>-100</v>
      </c>
      <c r="G31" s="107">
        <v>21</v>
      </c>
      <c r="H31" s="108">
        <v>6</v>
      </c>
      <c r="I31" s="108">
        <v>130</v>
      </c>
      <c r="J31" s="109">
        <v>7</v>
      </c>
      <c r="K31" s="108">
        <f t="shared" si="0"/>
        <v>-94.61538461538461</v>
      </c>
      <c r="L31" s="110">
        <v>0</v>
      </c>
      <c r="M31" s="110">
        <v>0</v>
      </c>
      <c r="N31" s="110">
        <v>0</v>
      </c>
      <c r="O31" s="111">
        <v>6</v>
      </c>
      <c r="P31" s="108" t="s">
        <v>286</v>
      </c>
      <c r="Q31" s="110">
        <f aca="true" t="shared" si="8" ref="Q31:T33">G31+L31</f>
        <v>21</v>
      </c>
      <c r="R31" s="110">
        <f t="shared" si="8"/>
        <v>6</v>
      </c>
      <c r="S31" s="110">
        <f t="shared" si="8"/>
        <v>130</v>
      </c>
      <c r="T31" s="111">
        <f t="shared" si="8"/>
        <v>13</v>
      </c>
      <c r="U31" s="108">
        <f t="shared" si="3"/>
        <v>-90</v>
      </c>
    </row>
    <row r="32" spans="1:21" s="67" customFormat="1" ht="12.75" customHeight="1">
      <c r="A32" s="53" t="s">
        <v>90</v>
      </c>
      <c r="B32" s="107">
        <v>2387</v>
      </c>
      <c r="C32" s="108">
        <v>0</v>
      </c>
      <c r="D32" s="108">
        <v>8572</v>
      </c>
      <c r="E32" s="109">
        <v>0</v>
      </c>
      <c r="F32" s="108">
        <f t="shared" si="4"/>
        <v>-100</v>
      </c>
      <c r="G32" s="107">
        <v>1548</v>
      </c>
      <c r="H32" s="108">
        <v>0</v>
      </c>
      <c r="I32" s="108">
        <v>6119</v>
      </c>
      <c r="J32" s="109">
        <v>0</v>
      </c>
      <c r="K32" s="108">
        <f t="shared" si="0"/>
        <v>-100</v>
      </c>
      <c r="L32" s="110">
        <v>363</v>
      </c>
      <c r="M32" s="110">
        <v>0</v>
      </c>
      <c r="N32" s="110">
        <v>1675</v>
      </c>
      <c r="O32" s="111">
        <v>0</v>
      </c>
      <c r="P32" s="108">
        <f t="shared" si="1"/>
        <v>-100</v>
      </c>
      <c r="Q32" s="110">
        <f t="shared" si="8"/>
        <v>1911</v>
      </c>
      <c r="R32" s="110">
        <f t="shared" si="8"/>
        <v>0</v>
      </c>
      <c r="S32" s="110">
        <f t="shared" si="8"/>
        <v>7794</v>
      </c>
      <c r="T32" s="111">
        <f t="shared" si="8"/>
        <v>0</v>
      </c>
      <c r="U32" s="108">
        <f t="shared" si="3"/>
        <v>-100</v>
      </c>
    </row>
    <row r="33" spans="1:21" s="67" customFormat="1" ht="12.75" customHeight="1">
      <c r="A33" s="37" t="s">
        <v>22</v>
      </c>
      <c r="B33" s="112">
        <v>2452</v>
      </c>
      <c r="C33" s="113">
        <v>0</v>
      </c>
      <c r="D33" s="113">
        <v>8724</v>
      </c>
      <c r="E33" s="114">
        <v>0</v>
      </c>
      <c r="F33" s="113">
        <f t="shared" si="4"/>
        <v>-100</v>
      </c>
      <c r="G33" s="112">
        <v>1569</v>
      </c>
      <c r="H33" s="113">
        <v>6</v>
      </c>
      <c r="I33" s="113">
        <v>6249</v>
      </c>
      <c r="J33" s="114">
        <v>7</v>
      </c>
      <c r="K33" s="113">
        <f t="shared" si="0"/>
        <v>-99.88798207713234</v>
      </c>
      <c r="L33" s="115">
        <v>363</v>
      </c>
      <c r="M33" s="115">
        <v>0</v>
      </c>
      <c r="N33" s="115">
        <v>1675</v>
      </c>
      <c r="O33" s="116">
        <v>6</v>
      </c>
      <c r="P33" s="113">
        <f t="shared" si="1"/>
        <v>-99.64179104477611</v>
      </c>
      <c r="Q33" s="115">
        <f t="shared" si="8"/>
        <v>1932</v>
      </c>
      <c r="R33" s="115">
        <f t="shared" si="8"/>
        <v>6</v>
      </c>
      <c r="S33" s="115">
        <f t="shared" si="8"/>
        <v>7924</v>
      </c>
      <c r="T33" s="116">
        <f t="shared" si="8"/>
        <v>13</v>
      </c>
      <c r="U33" s="113">
        <f t="shared" si="3"/>
        <v>-99.8359414437153</v>
      </c>
    </row>
    <row r="34" spans="1:21" s="67" customFormat="1" ht="12.75" customHeight="1">
      <c r="A34" s="37" t="s">
        <v>91</v>
      </c>
      <c r="B34" s="80"/>
      <c r="C34" s="81"/>
      <c r="D34" s="81"/>
      <c r="E34" s="82"/>
      <c r="F34" s="81"/>
      <c r="G34" s="80"/>
      <c r="H34" s="81"/>
      <c r="I34" s="81"/>
      <c r="J34" s="82"/>
      <c r="K34" s="81"/>
      <c r="L34" s="83"/>
      <c r="M34" s="83"/>
      <c r="N34" s="83"/>
      <c r="O34" s="84"/>
      <c r="P34" s="81"/>
      <c r="Q34" s="83"/>
      <c r="R34" s="83"/>
      <c r="S34" s="83"/>
      <c r="T34" s="84"/>
      <c r="U34" s="81"/>
    </row>
    <row r="35" spans="1:21" s="67" customFormat="1" ht="12.75" customHeight="1">
      <c r="A35" s="37" t="s">
        <v>76</v>
      </c>
      <c r="B35" s="80"/>
      <c r="C35" s="81"/>
      <c r="D35" s="81"/>
      <c r="E35" s="82"/>
      <c r="F35" s="81"/>
      <c r="G35" s="80"/>
      <c r="H35" s="81"/>
      <c r="I35" s="81"/>
      <c r="J35" s="82"/>
      <c r="K35" s="81"/>
      <c r="L35" s="83"/>
      <c r="M35" s="83"/>
      <c r="N35" s="83"/>
      <c r="O35" s="84"/>
      <c r="P35" s="81"/>
      <c r="Q35" s="83"/>
      <c r="R35" s="83"/>
      <c r="S35" s="83"/>
      <c r="T35" s="84"/>
      <c r="U35" s="81"/>
    </row>
    <row r="36" spans="1:21" s="67" customFormat="1" ht="12.75" customHeight="1">
      <c r="A36" s="53" t="s">
        <v>92</v>
      </c>
      <c r="B36" s="107">
        <v>2220</v>
      </c>
      <c r="C36" s="108">
        <v>2012</v>
      </c>
      <c r="D36" s="108">
        <v>9928</v>
      </c>
      <c r="E36" s="109">
        <v>2627</v>
      </c>
      <c r="F36" s="108">
        <f t="shared" si="4"/>
        <v>-73.53948428686543</v>
      </c>
      <c r="G36" s="107">
        <v>1921</v>
      </c>
      <c r="H36" s="108">
        <v>1975</v>
      </c>
      <c r="I36" s="108">
        <v>9333</v>
      </c>
      <c r="J36" s="109">
        <v>2678</v>
      </c>
      <c r="K36" s="108">
        <f t="shared" si="0"/>
        <v>-71.30611807564556</v>
      </c>
      <c r="L36" s="110">
        <v>0</v>
      </c>
      <c r="M36" s="110">
        <v>0</v>
      </c>
      <c r="N36" s="110">
        <v>120</v>
      </c>
      <c r="O36" s="111">
        <v>0</v>
      </c>
      <c r="P36" s="108">
        <f t="shared" si="1"/>
        <v>-100</v>
      </c>
      <c r="Q36" s="110">
        <f aca="true" t="shared" si="9" ref="Q36:T43">G36+L36</f>
        <v>1921</v>
      </c>
      <c r="R36" s="110">
        <f t="shared" si="9"/>
        <v>1975</v>
      </c>
      <c r="S36" s="110">
        <f t="shared" si="9"/>
        <v>9453</v>
      </c>
      <c r="T36" s="111">
        <f t="shared" si="9"/>
        <v>2678</v>
      </c>
      <c r="U36" s="108">
        <f t="shared" si="3"/>
        <v>-71.67036919496455</v>
      </c>
    </row>
    <row r="37" spans="1:21" s="67" customFormat="1" ht="12.75" customHeight="1">
      <c r="A37" s="53" t="s">
        <v>93</v>
      </c>
      <c r="B37" s="107">
        <v>8496</v>
      </c>
      <c r="C37" s="108">
        <v>2544</v>
      </c>
      <c r="D37" s="108">
        <v>34824</v>
      </c>
      <c r="E37" s="109">
        <v>8126</v>
      </c>
      <c r="F37" s="108">
        <f t="shared" si="4"/>
        <v>-76.6655180335401</v>
      </c>
      <c r="G37" s="107">
        <v>1890</v>
      </c>
      <c r="H37" s="108">
        <v>1906</v>
      </c>
      <c r="I37" s="108">
        <v>9660</v>
      </c>
      <c r="J37" s="109">
        <v>3306</v>
      </c>
      <c r="K37" s="108">
        <f t="shared" si="0"/>
        <v>-65.77639751552795</v>
      </c>
      <c r="L37" s="110">
        <v>6683</v>
      </c>
      <c r="M37" s="110">
        <v>192</v>
      </c>
      <c r="N37" s="110">
        <v>24384</v>
      </c>
      <c r="O37" s="111">
        <v>6049</v>
      </c>
      <c r="P37" s="108">
        <f t="shared" si="1"/>
        <v>-75.19274934383202</v>
      </c>
      <c r="Q37" s="110">
        <f t="shared" si="9"/>
        <v>8573</v>
      </c>
      <c r="R37" s="110">
        <f t="shared" si="9"/>
        <v>2098</v>
      </c>
      <c r="S37" s="110">
        <f t="shared" si="9"/>
        <v>34044</v>
      </c>
      <c r="T37" s="111">
        <f t="shared" si="9"/>
        <v>9355</v>
      </c>
      <c r="U37" s="108">
        <f t="shared" si="3"/>
        <v>-72.52085536364704</v>
      </c>
    </row>
    <row r="38" spans="1:21" s="67" customFormat="1" ht="12.75" customHeight="1">
      <c r="A38" s="53" t="s">
        <v>94</v>
      </c>
      <c r="B38" s="107">
        <v>3497</v>
      </c>
      <c r="C38" s="108">
        <v>1479</v>
      </c>
      <c r="D38" s="108">
        <v>13188</v>
      </c>
      <c r="E38" s="109">
        <v>2005</v>
      </c>
      <c r="F38" s="108">
        <f t="shared" si="4"/>
        <v>-84.79678495602062</v>
      </c>
      <c r="G38" s="107">
        <v>2397</v>
      </c>
      <c r="H38" s="108">
        <v>1303</v>
      </c>
      <c r="I38" s="108">
        <v>11100</v>
      </c>
      <c r="J38" s="109">
        <v>2048</v>
      </c>
      <c r="K38" s="108">
        <f t="shared" si="0"/>
        <v>-81.54954954954955</v>
      </c>
      <c r="L38" s="110">
        <v>207</v>
      </c>
      <c r="M38" s="110">
        <v>100</v>
      </c>
      <c r="N38" s="110">
        <v>599</v>
      </c>
      <c r="O38" s="111">
        <v>247</v>
      </c>
      <c r="P38" s="108">
        <f t="shared" si="1"/>
        <v>-58.764607679465776</v>
      </c>
      <c r="Q38" s="110">
        <f t="shared" si="9"/>
        <v>2604</v>
      </c>
      <c r="R38" s="110">
        <f t="shared" si="9"/>
        <v>1403</v>
      </c>
      <c r="S38" s="110">
        <f t="shared" si="9"/>
        <v>11699</v>
      </c>
      <c r="T38" s="111">
        <f t="shared" si="9"/>
        <v>2295</v>
      </c>
      <c r="U38" s="108">
        <f t="shared" si="3"/>
        <v>-80.38293871271048</v>
      </c>
    </row>
    <row r="39" spans="1:21" s="67" customFormat="1" ht="12.75" customHeight="1">
      <c r="A39" s="53" t="s">
        <v>95</v>
      </c>
      <c r="B39" s="107">
        <v>6753</v>
      </c>
      <c r="C39" s="108">
        <v>2218</v>
      </c>
      <c r="D39" s="108">
        <v>15519</v>
      </c>
      <c r="E39" s="109">
        <v>3374</v>
      </c>
      <c r="F39" s="108">
        <f t="shared" si="4"/>
        <v>-78.25890843482183</v>
      </c>
      <c r="G39" s="107">
        <v>74</v>
      </c>
      <c r="H39" s="108">
        <v>0</v>
      </c>
      <c r="I39" s="108">
        <v>298</v>
      </c>
      <c r="J39" s="109">
        <v>0</v>
      </c>
      <c r="K39" s="108">
        <f t="shared" si="0"/>
        <v>-100</v>
      </c>
      <c r="L39" s="110">
        <v>5618</v>
      </c>
      <c r="M39" s="110">
        <v>1624</v>
      </c>
      <c r="N39" s="110">
        <v>13953</v>
      </c>
      <c r="O39" s="111">
        <v>2951</v>
      </c>
      <c r="P39" s="108">
        <f t="shared" si="1"/>
        <v>-78.85042643159177</v>
      </c>
      <c r="Q39" s="110">
        <f t="shared" si="9"/>
        <v>5692</v>
      </c>
      <c r="R39" s="110">
        <f t="shared" si="9"/>
        <v>1624</v>
      </c>
      <c r="S39" s="110">
        <f t="shared" si="9"/>
        <v>14251</v>
      </c>
      <c r="T39" s="111">
        <f t="shared" si="9"/>
        <v>2951</v>
      </c>
      <c r="U39" s="108">
        <f t="shared" si="3"/>
        <v>-79.29268121535331</v>
      </c>
    </row>
    <row r="40" spans="1:21" s="67" customFormat="1" ht="12.75" customHeight="1">
      <c r="A40" s="53" t="s">
        <v>96</v>
      </c>
      <c r="B40" s="107">
        <v>882</v>
      </c>
      <c r="C40" s="108">
        <v>1085</v>
      </c>
      <c r="D40" s="108">
        <v>3234</v>
      </c>
      <c r="E40" s="109">
        <v>2565</v>
      </c>
      <c r="F40" s="108">
        <f t="shared" si="4"/>
        <v>-20.686456400742117</v>
      </c>
      <c r="G40" s="107">
        <v>704</v>
      </c>
      <c r="H40" s="108">
        <v>726</v>
      </c>
      <c r="I40" s="108">
        <v>2771</v>
      </c>
      <c r="J40" s="109">
        <v>1594</v>
      </c>
      <c r="K40" s="108">
        <f t="shared" si="0"/>
        <v>-42.47564056297365</v>
      </c>
      <c r="L40" s="110">
        <v>3</v>
      </c>
      <c r="M40" s="110">
        <v>12</v>
      </c>
      <c r="N40" s="110">
        <v>3</v>
      </c>
      <c r="O40" s="111">
        <v>12</v>
      </c>
      <c r="P40" s="108">
        <f t="shared" si="1"/>
        <v>300</v>
      </c>
      <c r="Q40" s="110">
        <f t="shared" si="9"/>
        <v>707</v>
      </c>
      <c r="R40" s="110">
        <f t="shared" si="9"/>
        <v>738</v>
      </c>
      <c r="S40" s="110">
        <f t="shared" si="9"/>
        <v>2774</v>
      </c>
      <c r="T40" s="111">
        <f t="shared" si="9"/>
        <v>1606</v>
      </c>
      <c r="U40" s="108">
        <f t="shared" si="3"/>
        <v>-42.10526315789473</v>
      </c>
    </row>
    <row r="41" spans="1:21" s="67" customFormat="1" ht="12.75" customHeight="1">
      <c r="A41" s="53" t="s">
        <v>97</v>
      </c>
      <c r="B41" s="107">
        <v>1</v>
      </c>
      <c r="C41" s="108">
        <v>311</v>
      </c>
      <c r="D41" s="108">
        <v>429</v>
      </c>
      <c r="E41" s="109">
        <v>406</v>
      </c>
      <c r="F41" s="108">
        <f t="shared" si="4"/>
        <v>-5.361305361305361</v>
      </c>
      <c r="G41" s="107">
        <v>51</v>
      </c>
      <c r="H41" s="108">
        <v>215</v>
      </c>
      <c r="I41" s="108">
        <v>899</v>
      </c>
      <c r="J41" s="109">
        <v>357</v>
      </c>
      <c r="K41" s="108">
        <f t="shared" si="0"/>
        <v>-60.28921023359288</v>
      </c>
      <c r="L41" s="110">
        <v>1</v>
      </c>
      <c r="M41" s="110">
        <v>0</v>
      </c>
      <c r="N41" s="110">
        <v>1</v>
      </c>
      <c r="O41" s="111">
        <v>0</v>
      </c>
      <c r="P41" s="108">
        <f t="shared" si="1"/>
        <v>-100</v>
      </c>
      <c r="Q41" s="110">
        <f t="shared" si="9"/>
        <v>52</v>
      </c>
      <c r="R41" s="110">
        <f t="shared" si="9"/>
        <v>215</v>
      </c>
      <c r="S41" s="110">
        <f t="shared" si="9"/>
        <v>900</v>
      </c>
      <c r="T41" s="111">
        <f t="shared" si="9"/>
        <v>357</v>
      </c>
      <c r="U41" s="108">
        <f t="shared" si="3"/>
        <v>-60.333333333333336</v>
      </c>
    </row>
    <row r="42" spans="1:21" s="67" customFormat="1" ht="12.75" customHeight="1">
      <c r="A42" s="53" t="s">
        <v>98</v>
      </c>
      <c r="B42" s="107">
        <v>5490</v>
      </c>
      <c r="C42" s="108">
        <v>6336</v>
      </c>
      <c r="D42" s="108">
        <v>22751</v>
      </c>
      <c r="E42" s="109">
        <v>10916</v>
      </c>
      <c r="F42" s="108">
        <f t="shared" si="4"/>
        <v>-52.01969144213441</v>
      </c>
      <c r="G42" s="107">
        <v>374</v>
      </c>
      <c r="H42" s="108">
        <v>210</v>
      </c>
      <c r="I42" s="108">
        <v>1814</v>
      </c>
      <c r="J42" s="109">
        <v>670</v>
      </c>
      <c r="K42" s="108">
        <f t="shared" si="0"/>
        <v>-63.06504961411245</v>
      </c>
      <c r="L42" s="110">
        <v>4612</v>
      </c>
      <c r="M42" s="110">
        <v>5455</v>
      </c>
      <c r="N42" s="110">
        <v>19893</v>
      </c>
      <c r="O42" s="111">
        <v>8983</v>
      </c>
      <c r="P42" s="108">
        <f t="shared" si="1"/>
        <v>-54.84341225556728</v>
      </c>
      <c r="Q42" s="110">
        <f t="shared" si="9"/>
        <v>4986</v>
      </c>
      <c r="R42" s="110">
        <f t="shared" si="9"/>
        <v>5665</v>
      </c>
      <c r="S42" s="110">
        <f t="shared" si="9"/>
        <v>21707</v>
      </c>
      <c r="T42" s="111">
        <f t="shared" si="9"/>
        <v>9653</v>
      </c>
      <c r="U42" s="108">
        <f t="shared" si="3"/>
        <v>-55.53047404063205</v>
      </c>
    </row>
    <row r="43" spans="1:21" s="67" customFormat="1" ht="12.75" customHeight="1">
      <c r="A43" s="37" t="s">
        <v>22</v>
      </c>
      <c r="B43" s="112">
        <v>27339</v>
      </c>
      <c r="C43" s="113">
        <v>15985</v>
      </c>
      <c r="D43" s="113">
        <v>99873</v>
      </c>
      <c r="E43" s="114">
        <v>30019</v>
      </c>
      <c r="F43" s="113">
        <f t="shared" si="4"/>
        <v>-69.9428273907863</v>
      </c>
      <c r="G43" s="112">
        <v>7411</v>
      </c>
      <c r="H43" s="113">
        <v>6335</v>
      </c>
      <c r="I43" s="113">
        <v>35875</v>
      </c>
      <c r="J43" s="114">
        <v>10653</v>
      </c>
      <c r="K43" s="113">
        <f t="shared" si="0"/>
        <v>-70.30522648083624</v>
      </c>
      <c r="L43" s="115">
        <v>17124</v>
      </c>
      <c r="M43" s="115">
        <v>7383</v>
      </c>
      <c r="N43" s="115">
        <v>58953</v>
      </c>
      <c r="O43" s="116">
        <v>18242</v>
      </c>
      <c r="P43" s="113">
        <f t="shared" si="1"/>
        <v>-69.05670618967652</v>
      </c>
      <c r="Q43" s="115">
        <f t="shared" si="9"/>
        <v>24535</v>
      </c>
      <c r="R43" s="115">
        <f t="shared" si="9"/>
        <v>13718</v>
      </c>
      <c r="S43" s="115">
        <f t="shared" si="9"/>
        <v>94828</v>
      </c>
      <c r="T43" s="116">
        <f t="shared" si="9"/>
        <v>28895</v>
      </c>
      <c r="U43" s="113">
        <f t="shared" si="3"/>
        <v>-69.52904205508922</v>
      </c>
    </row>
    <row r="44" spans="1:21" s="67" customFormat="1" ht="12.75" customHeight="1">
      <c r="A44" s="8" t="s">
        <v>295</v>
      </c>
      <c r="B44" s="112"/>
      <c r="C44" s="113"/>
      <c r="D44" s="113"/>
      <c r="E44" s="114"/>
      <c r="F44" s="113"/>
      <c r="G44" s="112"/>
      <c r="H44" s="113"/>
      <c r="I44" s="113"/>
      <c r="J44" s="114"/>
      <c r="K44" s="113"/>
      <c r="L44" s="115"/>
      <c r="M44" s="115"/>
      <c r="N44" s="115"/>
      <c r="O44" s="116"/>
      <c r="P44" s="113"/>
      <c r="Q44" s="115"/>
      <c r="R44" s="115"/>
      <c r="S44" s="115"/>
      <c r="T44" s="116"/>
      <c r="U44" s="113"/>
    </row>
    <row r="45" spans="1:21" s="67" customFormat="1" ht="12.75" customHeight="1">
      <c r="A45" s="2" t="s">
        <v>291</v>
      </c>
      <c r="B45" s="112"/>
      <c r="C45" s="113"/>
      <c r="D45" s="113"/>
      <c r="E45" s="114"/>
      <c r="F45" s="113"/>
      <c r="G45" s="112"/>
      <c r="H45" s="113"/>
      <c r="I45" s="113"/>
      <c r="J45" s="114"/>
      <c r="K45" s="113"/>
      <c r="L45" s="115"/>
      <c r="M45" s="115"/>
      <c r="N45" s="115"/>
      <c r="O45" s="116"/>
      <c r="P45" s="113"/>
      <c r="Q45" s="115"/>
      <c r="R45" s="115"/>
      <c r="S45" s="115"/>
      <c r="T45" s="116"/>
      <c r="U45" s="113"/>
    </row>
    <row r="46" spans="1:21" s="67" customFormat="1" ht="12.75" customHeight="1">
      <c r="A46" s="2" t="s">
        <v>292</v>
      </c>
      <c r="B46" s="112"/>
      <c r="C46" s="113"/>
      <c r="D46" s="113" t="s">
        <v>303</v>
      </c>
      <c r="E46" s="114"/>
      <c r="F46" s="113"/>
      <c r="G46" s="112"/>
      <c r="H46" s="113"/>
      <c r="I46" s="113"/>
      <c r="J46" s="114"/>
      <c r="K46" s="113"/>
      <c r="L46" s="115"/>
      <c r="M46" s="115"/>
      <c r="N46" s="115"/>
      <c r="O46" s="116"/>
      <c r="P46" s="113"/>
      <c r="Q46" s="115"/>
      <c r="R46" s="115"/>
      <c r="S46" s="115"/>
      <c r="T46" s="116"/>
      <c r="U46" s="113"/>
    </row>
    <row r="47" spans="1:21" s="67" customFormat="1" ht="12.75" customHeight="1">
      <c r="A47" s="37" t="s">
        <v>99</v>
      </c>
      <c r="B47" s="80"/>
      <c r="C47" s="81"/>
      <c r="D47" s="81"/>
      <c r="E47" s="82"/>
      <c r="F47" s="81"/>
      <c r="G47" s="80"/>
      <c r="H47" s="81"/>
      <c r="I47" s="81"/>
      <c r="J47" s="82"/>
      <c r="K47" s="81"/>
      <c r="L47" s="83"/>
      <c r="M47" s="83"/>
      <c r="N47" s="83"/>
      <c r="O47" s="84"/>
      <c r="P47" s="81"/>
      <c r="Q47" s="83"/>
      <c r="R47" s="83"/>
      <c r="S47" s="83"/>
      <c r="T47" s="84"/>
      <c r="U47" s="81"/>
    </row>
    <row r="48" spans="1:21" s="67" customFormat="1" ht="12.75" customHeight="1">
      <c r="A48" s="37" t="s">
        <v>76</v>
      </c>
      <c r="B48" s="80"/>
      <c r="C48" s="81"/>
      <c r="D48" s="81"/>
      <c r="E48" s="82"/>
      <c r="F48" s="81"/>
      <c r="G48" s="80"/>
      <c r="H48" s="81"/>
      <c r="I48" s="81"/>
      <c r="J48" s="82"/>
      <c r="K48" s="81"/>
      <c r="L48" s="83"/>
      <c r="M48" s="83"/>
      <c r="N48" s="83"/>
      <c r="O48" s="84"/>
      <c r="P48" s="81"/>
      <c r="Q48" s="83"/>
      <c r="R48" s="83"/>
      <c r="S48" s="83"/>
      <c r="T48" s="84"/>
      <c r="U48" s="81"/>
    </row>
    <row r="49" spans="1:21" s="67" customFormat="1" ht="12.75" customHeight="1">
      <c r="A49" s="53" t="s">
        <v>100</v>
      </c>
      <c r="B49" s="107">
        <v>0</v>
      </c>
      <c r="C49" s="108">
        <v>0</v>
      </c>
      <c r="D49" s="108">
        <v>0</v>
      </c>
      <c r="E49" s="109">
        <v>0</v>
      </c>
      <c r="F49" s="108" t="s">
        <v>286</v>
      </c>
      <c r="G49" s="107">
        <v>0</v>
      </c>
      <c r="H49" s="108">
        <v>0</v>
      </c>
      <c r="I49" s="108">
        <v>75</v>
      </c>
      <c r="J49" s="109">
        <v>0</v>
      </c>
      <c r="K49" s="108">
        <f t="shared" si="0"/>
        <v>-100</v>
      </c>
      <c r="L49" s="110">
        <v>0</v>
      </c>
      <c r="M49" s="110">
        <v>0</v>
      </c>
      <c r="N49" s="110">
        <v>0</v>
      </c>
      <c r="O49" s="111">
        <v>0</v>
      </c>
      <c r="P49" s="108" t="s">
        <v>286</v>
      </c>
      <c r="Q49" s="110">
        <f aca="true" t="shared" si="10" ref="Q49:T54">G49+L49</f>
        <v>0</v>
      </c>
      <c r="R49" s="110">
        <f t="shared" si="10"/>
        <v>0</v>
      </c>
      <c r="S49" s="110">
        <f t="shared" si="10"/>
        <v>75</v>
      </c>
      <c r="T49" s="111">
        <f t="shared" si="10"/>
        <v>0</v>
      </c>
      <c r="U49" s="108">
        <f t="shared" si="3"/>
        <v>-100</v>
      </c>
    </row>
    <row r="50" spans="1:21" s="67" customFormat="1" ht="12.75" customHeight="1">
      <c r="A50" s="53" t="s">
        <v>101</v>
      </c>
      <c r="B50" s="107">
        <v>180</v>
      </c>
      <c r="C50" s="108">
        <v>210</v>
      </c>
      <c r="D50" s="108">
        <v>2075</v>
      </c>
      <c r="E50" s="109">
        <v>210</v>
      </c>
      <c r="F50" s="108">
        <f t="shared" si="4"/>
        <v>-89.87951807228916</v>
      </c>
      <c r="G50" s="107">
        <v>181</v>
      </c>
      <c r="H50" s="108">
        <v>77</v>
      </c>
      <c r="I50" s="108">
        <v>1168</v>
      </c>
      <c r="J50" s="109">
        <v>80</v>
      </c>
      <c r="K50" s="108">
        <f t="shared" si="0"/>
        <v>-93.15068493150685</v>
      </c>
      <c r="L50" s="110">
        <v>0</v>
      </c>
      <c r="M50" s="110">
        <v>0</v>
      </c>
      <c r="N50" s="110">
        <v>0</v>
      </c>
      <c r="O50" s="111">
        <v>0</v>
      </c>
      <c r="P50" s="108" t="s">
        <v>286</v>
      </c>
      <c r="Q50" s="110">
        <f t="shared" si="10"/>
        <v>181</v>
      </c>
      <c r="R50" s="110">
        <f t="shared" si="10"/>
        <v>77</v>
      </c>
      <c r="S50" s="110">
        <f t="shared" si="10"/>
        <v>1168</v>
      </c>
      <c r="T50" s="111">
        <f t="shared" si="10"/>
        <v>80</v>
      </c>
      <c r="U50" s="108">
        <f t="shared" si="3"/>
        <v>-93.15068493150685</v>
      </c>
    </row>
    <row r="51" spans="1:21" s="67" customFormat="1" ht="12.75" customHeight="1">
      <c r="A51" s="53" t="s">
        <v>102</v>
      </c>
      <c r="B51" s="107">
        <v>6</v>
      </c>
      <c r="C51" s="108">
        <v>0</v>
      </c>
      <c r="D51" s="108">
        <v>220</v>
      </c>
      <c r="E51" s="109">
        <v>8</v>
      </c>
      <c r="F51" s="108">
        <f t="shared" si="4"/>
        <v>-96.36363636363636</v>
      </c>
      <c r="G51" s="107">
        <v>54</v>
      </c>
      <c r="H51" s="108">
        <v>20</v>
      </c>
      <c r="I51" s="108">
        <v>304</v>
      </c>
      <c r="J51" s="109">
        <v>41</v>
      </c>
      <c r="K51" s="108">
        <f t="shared" si="0"/>
        <v>-86.51315789473685</v>
      </c>
      <c r="L51" s="110">
        <v>0</v>
      </c>
      <c r="M51" s="110">
        <v>0</v>
      </c>
      <c r="N51" s="110">
        <v>0</v>
      </c>
      <c r="O51" s="111">
        <v>0</v>
      </c>
      <c r="P51" s="108" t="s">
        <v>286</v>
      </c>
      <c r="Q51" s="110">
        <f t="shared" si="10"/>
        <v>54</v>
      </c>
      <c r="R51" s="110">
        <f t="shared" si="10"/>
        <v>20</v>
      </c>
      <c r="S51" s="110">
        <f t="shared" si="10"/>
        <v>304</v>
      </c>
      <c r="T51" s="111">
        <f t="shared" si="10"/>
        <v>41</v>
      </c>
      <c r="U51" s="108">
        <f t="shared" si="3"/>
        <v>-86.51315789473685</v>
      </c>
    </row>
    <row r="52" spans="1:21" s="67" customFormat="1" ht="12.75" customHeight="1">
      <c r="A52" s="53" t="s">
        <v>103</v>
      </c>
      <c r="B52" s="107">
        <v>236</v>
      </c>
      <c r="C52" s="108">
        <v>8</v>
      </c>
      <c r="D52" s="108">
        <v>1146</v>
      </c>
      <c r="E52" s="109">
        <v>8</v>
      </c>
      <c r="F52" s="108">
        <f t="shared" si="4"/>
        <v>-99.30191972076788</v>
      </c>
      <c r="G52" s="107">
        <v>196</v>
      </c>
      <c r="H52" s="108">
        <v>8</v>
      </c>
      <c r="I52" s="108">
        <v>833</v>
      </c>
      <c r="J52" s="109">
        <v>61</v>
      </c>
      <c r="K52" s="108">
        <f t="shared" si="0"/>
        <v>-92.67707082833134</v>
      </c>
      <c r="L52" s="110">
        <v>0</v>
      </c>
      <c r="M52" s="110">
        <v>0</v>
      </c>
      <c r="N52" s="110">
        <v>0</v>
      </c>
      <c r="O52" s="111">
        <v>0</v>
      </c>
      <c r="P52" s="108" t="s">
        <v>286</v>
      </c>
      <c r="Q52" s="110">
        <f t="shared" si="10"/>
        <v>196</v>
      </c>
      <c r="R52" s="110">
        <f t="shared" si="10"/>
        <v>8</v>
      </c>
      <c r="S52" s="110">
        <f t="shared" si="10"/>
        <v>833</v>
      </c>
      <c r="T52" s="111">
        <f t="shared" si="10"/>
        <v>61</v>
      </c>
      <c r="U52" s="108">
        <f t="shared" si="3"/>
        <v>-92.67707082833134</v>
      </c>
    </row>
    <row r="53" spans="1:21" s="67" customFormat="1" ht="12.75" customHeight="1">
      <c r="A53" s="53" t="s">
        <v>104</v>
      </c>
      <c r="B53" s="107">
        <v>2</v>
      </c>
      <c r="C53" s="108">
        <v>0</v>
      </c>
      <c r="D53" s="108">
        <v>640</v>
      </c>
      <c r="E53" s="109">
        <v>0</v>
      </c>
      <c r="F53" s="108">
        <f t="shared" si="4"/>
        <v>-100</v>
      </c>
      <c r="G53" s="107">
        <v>81</v>
      </c>
      <c r="H53" s="108">
        <v>0</v>
      </c>
      <c r="I53" s="108">
        <v>482</v>
      </c>
      <c r="J53" s="109">
        <v>0</v>
      </c>
      <c r="K53" s="108">
        <f t="shared" si="0"/>
        <v>-100</v>
      </c>
      <c r="L53" s="110">
        <v>0</v>
      </c>
      <c r="M53" s="110">
        <v>0</v>
      </c>
      <c r="N53" s="110">
        <v>0</v>
      </c>
      <c r="O53" s="111">
        <v>0</v>
      </c>
      <c r="P53" s="108" t="s">
        <v>286</v>
      </c>
      <c r="Q53" s="110">
        <f t="shared" si="10"/>
        <v>81</v>
      </c>
      <c r="R53" s="110">
        <f t="shared" si="10"/>
        <v>0</v>
      </c>
      <c r="S53" s="110">
        <f t="shared" si="10"/>
        <v>482</v>
      </c>
      <c r="T53" s="111">
        <f t="shared" si="10"/>
        <v>0</v>
      </c>
      <c r="U53" s="108">
        <f t="shared" si="3"/>
        <v>-100</v>
      </c>
    </row>
    <row r="54" spans="1:21" s="67" customFormat="1" ht="12.75" customHeight="1">
      <c r="A54" s="37" t="s">
        <v>22</v>
      </c>
      <c r="B54" s="112">
        <v>424</v>
      </c>
      <c r="C54" s="113">
        <v>218</v>
      </c>
      <c r="D54" s="113">
        <v>4081</v>
      </c>
      <c r="E54" s="114">
        <v>226</v>
      </c>
      <c r="F54" s="113">
        <f t="shared" si="4"/>
        <v>-94.46214163195296</v>
      </c>
      <c r="G54" s="112">
        <v>512</v>
      </c>
      <c r="H54" s="113">
        <v>105</v>
      </c>
      <c r="I54" s="113">
        <v>2862</v>
      </c>
      <c r="J54" s="114">
        <v>182</v>
      </c>
      <c r="K54" s="113">
        <f t="shared" si="0"/>
        <v>-93.64081062194269</v>
      </c>
      <c r="L54" s="115">
        <v>0</v>
      </c>
      <c r="M54" s="115">
        <v>0</v>
      </c>
      <c r="N54" s="115">
        <v>0</v>
      </c>
      <c r="O54" s="116">
        <v>0</v>
      </c>
      <c r="P54" s="113" t="s">
        <v>286</v>
      </c>
      <c r="Q54" s="115">
        <f t="shared" si="10"/>
        <v>512</v>
      </c>
      <c r="R54" s="115">
        <f t="shared" si="10"/>
        <v>105</v>
      </c>
      <c r="S54" s="115">
        <f t="shared" si="10"/>
        <v>2862</v>
      </c>
      <c r="T54" s="116">
        <f t="shared" si="10"/>
        <v>182</v>
      </c>
      <c r="U54" s="113">
        <f t="shared" si="3"/>
        <v>-93.64081062194269</v>
      </c>
    </row>
    <row r="55" spans="1:21" s="67" customFormat="1" ht="12.75" customHeight="1">
      <c r="A55" s="37" t="s">
        <v>105</v>
      </c>
      <c r="B55" s="80"/>
      <c r="C55" s="81"/>
      <c r="D55" s="81"/>
      <c r="E55" s="82"/>
      <c r="F55" s="81"/>
      <c r="G55" s="80"/>
      <c r="H55" s="81"/>
      <c r="I55" s="81"/>
      <c r="J55" s="82"/>
      <c r="K55" s="81"/>
      <c r="L55" s="83"/>
      <c r="M55" s="83"/>
      <c r="N55" s="83"/>
      <c r="O55" s="84"/>
      <c r="P55" s="81"/>
      <c r="Q55" s="83"/>
      <c r="R55" s="83"/>
      <c r="S55" s="83"/>
      <c r="T55" s="84"/>
      <c r="U55" s="81"/>
    </row>
    <row r="56" spans="1:21" s="67" customFormat="1" ht="12.75" customHeight="1">
      <c r="A56" s="37" t="s">
        <v>76</v>
      </c>
      <c r="B56" s="80"/>
      <c r="C56" s="81"/>
      <c r="D56" s="81"/>
      <c r="E56" s="82"/>
      <c r="F56" s="81"/>
      <c r="G56" s="80"/>
      <c r="H56" s="81"/>
      <c r="I56" s="81"/>
      <c r="J56" s="82"/>
      <c r="K56" s="81"/>
      <c r="L56" s="83"/>
      <c r="M56" s="83"/>
      <c r="N56" s="83"/>
      <c r="O56" s="84"/>
      <c r="P56" s="81"/>
      <c r="Q56" s="83"/>
      <c r="R56" s="83"/>
      <c r="S56" s="83"/>
      <c r="T56" s="84"/>
      <c r="U56" s="81"/>
    </row>
    <row r="57" spans="1:21" s="67" customFormat="1" ht="12.75" customHeight="1">
      <c r="A57" s="53" t="s">
        <v>106</v>
      </c>
      <c r="B57" s="107">
        <v>340</v>
      </c>
      <c r="C57" s="108">
        <v>353</v>
      </c>
      <c r="D57" s="108">
        <v>620</v>
      </c>
      <c r="E57" s="109">
        <v>703</v>
      </c>
      <c r="F57" s="108">
        <f t="shared" si="4"/>
        <v>13.38709677419355</v>
      </c>
      <c r="G57" s="107">
        <v>94</v>
      </c>
      <c r="H57" s="108">
        <v>46</v>
      </c>
      <c r="I57" s="108">
        <v>388</v>
      </c>
      <c r="J57" s="109">
        <v>160</v>
      </c>
      <c r="K57" s="108">
        <f t="shared" si="0"/>
        <v>-58.76288659793815</v>
      </c>
      <c r="L57" s="110">
        <v>0</v>
      </c>
      <c r="M57" s="110">
        <v>0</v>
      </c>
      <c r="N57" s="110">
        <v>0</v>
      </c>
      <c r="O57" s="111">
        <v>0</v>
      </c>
      <c r="P57" s="108" t="s">
        <v>286</v>
      </c>
      <c r="Q57" s="110">
        <f aca="true" t="shared" si="11" ref="Q57:T63">G57+L57</f>
        <v>94</v>
      </c>
      <c r="R57" s="110">
        <f t="shared" si="11"/>
        <v>46</v>
      </c>
      <c r="S57" s="110">
        <f t="shared" si="11"/>
        <v>388</v>
      </c>
      <c r="T57" s="111">
        <f t="shared" si="11"/>
        <v>160</v>
      </c>
      <c r="U57" s="108">
        <f t="shared" si="3"/>
        <v>-58.76288659793815</v>
      </c>
    </row>
    <row r="58" spans="1:21" s="67" customFormat="1" ht="12.75" customHeight="1">
      <c r="A58" s="53" t="s">
        <v>107</v>
      </c>
      <c r="B58" s="107">
        <v>0</v>
      </c>
      <c r="C58" s="108">
        <v>0</v>
      </c>
      <c r="D58" s="108">
        <v>0</v>
      </c>
      <c r="E58" s="109">
        <v>0</v>
      </c>
      <c r="F58" s="108" t="s">
        <v>286</v>
      </c>
      <c r="G58" s="107">
        <v>0</v>
      </c>
      <c r="H58" s="108">
        <v>0</v>
      </c>
      <c r="I58" s="108">
        <v>59</v>
      </c>
      <c r="J58" s="109">
        <v>0</v>
      </c>
      <c r="K58" s="108">
        <f t="shared" si="0"/>
        <v>-100</v>
      </c>
      <c r="L58" s="110">
        <v>0</v>
      </c>
      <c r="M58" s="110">
        <v>0</v>
      </c>
      <c r="N58" s="110">
        <v>0</v>
      </c>
      <c r="O58" s="111">
        <v>0</v>
      </c>
      <c r="P58" s="108" t="s">
        <v>286</v>
      </c>
      <c r="Q58" s="110">
        <f t="shared" si="11"/>
        <v>0</v>
      </c>
      <c r="R58" s="110">
        <f t="shared" si="11"/>
        <v>0</v>
      </c>
      <c r="S58" s="110">
        <f t="shared" si="11"/>
        <v>59</v>
      </c>
      <c r="T58" s="111">
        <f t="shared" si="11"/>
        <v>0</v>
      </c>
      <c r="U58" s="108">
        <f t="shared" si="3"/>
        <v>-100</v>
      </c>
    </row>
    <row r="59" spans="1:21" s="67" customFormat="1" ht="12.75" customHeight="1">
      <c r="A59" s="37" t="s">
        <v>108</v>
      </c>
      <c r="B59" s="80"/>
      <c r="C59" s="81"/>
      <c r="D59" s="81"/>
      <c r="E59" s="82"/>
      <c r="F59" s="81"/>
      <c r="G59" s="80"/>
      <c r="H59" s="81"/>
      <c r="I59" s="81"/>
      <c r="J59" s="82"/>
      <c r="K59" s="81"/>
      <c r="L59" s="83"/>
      <c r="M59" s="83"/>
      <c r="N59" s="83"/>
      <c r="O59" s="84"/>
      <c r="P59" s="81"/>
      <c r="Q59" s="83">
        <f t="shared" si="11"/>
        <v>0</v>
      </c>
      <c r="R59" s="83">
        <f t="shared" si="11"/>
        <v>0</v>
      </c>
      <c r="S59" s="83">
        <f t="shared" si="11"/>
        <v>0</v>
      </c>
      <c r="T59" s="84">
        <f t="shared" si="11"/>
        <v>0</v>
      </c>
      <c r="U59" s="81"/>
    </row>
    <row r="60" spans="1:21" s="67" customFormat="1" ht="12.75" customHeight="1">
      <c r="A60" s="53" t="s">
        <v>109</v>
      </c>
      <c r="B60" s="107">
        <v>0</v>
      </c>
      <c r="C60" s="108">
        <v>0</v>
      </c>
      <c r="D60" s="108">
        <v>0</v>
      </c>
      <c r="E60" s="109">
        <v>0</v>
      </c>
      <c r="F60" s="108" t="s">
        <v>286</v>
      </c>
      <c r="G60" s="107">
        <v>0</v>
      </c>
      <c r="H60" s="108">
        <v>0</v>
      </c>
      <c r="I60" s="108">
        <v>47</v>
      </c>
      <c r="J60" s="109">
        <v>0</v>
      </c>
      <c r="K60" s="108">
        <f t="shared" si="0"/>
        <v>-100</v>
      </c>
      <c r="L60" s="110">
        <v>0</v>
      </c>
      <c r="M60" s="110">
        <v>0</v>
      </c>
      <c r="N60" s="110">
        <v>0</v>
      </c>
      <c r="O60" s="111">
        <v>0</v>
      </c>
      <c r="P60" s="108" t="s">
        <v>286</v>
      </c>
      <c r="Q60" s="110">
        <f t="shared" si="11"/>
        <v>0</v>
      </c>
      <c r="R60" s="110">
        <f t="shared" si="11"/>
        <v>0</v>
      </c>
      <c r="S60" s="110">
        <f t="shared" si="11"/>
        <v>47</v>
      </c>
      <c r="T60" s="111">
        <f t="shared" si="11"/>
        <v>0</v>
      </c>
      <c r="U60" s="108">
        <f t="shared" si="3"/>
        <v>-100</v>
      </c>
    </row>
    <row r="61" spans="1:21" s="67" customFormat="1" ht="12.75" customHeight="1">
      <c r="A61" s="53" t="s">
        <v>110</v>
      </c>
      <c r="B61" s="107">
        <v>28</v>
      </c>
      <c r="C61" s="108">
        <v>35</v>
      </c>
      <c r="D61" s="108">
        <v>140</v>
      </c>
      <c r="E61" s="109">
        <v>76</v>
      </c>
      <c r="F61" s="108">
        <f t="shared" si="4"/>
        <v>-45.714285714285715</v>
      </c>
      <c r="G61" s="107">
        <v>31</v>
      </c>
      <c r="H61" s="108">
        <v>9</v>
      </c>
      <c r="I61" s="108">
        <v>141</v>
      </c>
      <c r="J61" s="109">
        <v>48</v>
      </c>
      <c r="K61" s="108">
        <f t="shared" si="0"/>
        <v>-65.95744680851064</v>
      </c>
      <c r="L61" s="110">
        <v>0</v>
      </c>
      <c r="M61" s="110">
        <v>0</v>
      </c>
      <c r="N61" s="110">
        <v>0</v>
      </c>
      <c r="O61" s="111">
        <v>0</v>
      </c>
      <c r="P61" s="108" t="s">
        <v>286</v>
      </c>
      <c r="Q61" s="110">
        <f t="shared" si="11"/>
        <v>31</v>
      </c>
      <c r="R61" s="110">
        <f t="shared" si="11"/>
        <v>9</v>
      </c>
      <c r="S61" s="110">
        <f t="shared" si="11"/>
        <v>141</v>
      </c>
      <c r="T61" s="111">
        <f t="shared" si="11"/>
        <v>48</v>
      </c>
      <c r="U61" s="108">
        <f t="shared" si="3"/>
        <v>-65.95744680851064</v>
      </c>
    </row>
    <row r="62" spans="1:21" s="67" customFormat="1" ht="12.75" customHeight="1">
      <c r="A62" s="37" t="s">
        <v>22</v>
      </c>
      <c r="B62" s="112">
        <v>368</v>
      </c>
      <c r="C62" s="113">
        <v>388</v>
      </c>
      <c r="D62" s="113">
        <v>760</v>
      </c>
      <c r="E62" s="114">
        <v>779</v>
      </c>
      <c r="F62" s="113">
        <f t="shared" si="4"/>
        <v>2.5</v>
      </c>
      <c r="G62" s="112">
        <v>125</v>
      </c>
      <c r="H62" s="113">
        <v>55</v>
      </c>
      <c r="I62" s="113">
        <v>635</v>
      </c>
      <c r="J62" s="114">
        <v>208</v>
      </c>
      <c r="K62" s="113">
        <f t="shared" si="0"/>
        <v>-67.24409448818898</v>
      </c>
      <c r="L62" s="115">
        <v>0</v>
      </c>
      <c r="M62" s="115">
        <v>0</v>
      </c>
      <c r="N62" s="115">
        <v>0</v>
      </c>
      <c r="O62" s="116">
        <v>0</v>
      </c>
      <c r="P62" s="113" t="s">
        <v>286</v>
      </c>
      <c r="Q62" s="115">
        <f t="shared" si="11"/>
        <v>125</v>
      </c>
      <c r="R62" s="115">
        <f t="shared" si="11"/>
        <v>55</v>
      </c>
      <c r="S62" s="115">
        <f t="shared" si="11"/>
        <v>635</v>
      </c>
      <c r="T62" s="116">
        <f t="shared" si="11"/>
        <v>208</v>
      </c>
      <c r="U62" s="113">
        <f t="shared" si="3"/>
        <v>-67.24409448818898</v>
      </c>
    </row>
    <row r="63" spans="1:21" s="67" customFormat="1" ht="12.75" customHeight="1">
      <c r="A63" s="37" t="s">
        <v>111</v>
      </c>
      <c r="B63" s="112">
        <v>198326</v>
      </c>
      <c r="C63" s="113">
        <v>129158</v>
      </c>
      <c r="D63" s="113">
        <v>788249</v>
      </c>
      <c r="E63" s="114">
        <v>205541</v>
      </c>
      <c r="F63" s="113">
        <f t="shared" si="4"/>
        <v>-73.92435638992248</v>
      </c>
      <c r="G63" s="112">
        <v>116814</v>
      </c>
      <c r="H63" s="113">
        <v>102773</v>
      </c>
      <c r="I63" s="113">
        <v>564332</v>
      </c>
      <c r="J63" s="114">
        <v>182824</v>
      </c>
      <c r="K63" s="113">
        <f t="shared" si="0"/>
        <v>-67.60346746241575</v>
      </c>
      <c r="L63" s="115">
        <v>49338</v>
      </c>
      <c r="M63" s="115">
        <v>22806</v>
      </c>
      <c r="N63" s="115">
        <v>185542</v>
      </c>
      <c r="O63" s="116">
        <v>54679</v>
      </c>
      <c r="P63" s="113">
        <f t="shared" si="1"/>
        <v>-70.53012255985168</v>
      </c>
      <c r="Q63" s="115">
        <f t="shared" si="11"/>
        <v>166152</v>
      </c>
      <c r="R63" s="115">
        <f t="shared" si="11"/>
        <v>125579</v>
      </c>
      <c r="S63" s="115">
        <f t="shared" si="11"/>
        <v>749874</v>
      </c>
      <c r="T63" s="116">
        <f t="shared" si="11"/>
        <v>237503</v>
      </c>
      <c r="U63" s="113">
        <f t="shared" si="3"/>
        <v>-68.32761237221186</v>
      </c>
    </row>
    <row r="64" spans="1:21" s="67" customFormat="1" ht="12.75" customHeight="1">
      <c r="A64" s="37"/>
      <c r="B64" s="112"/>
      <c r="C64" s="113"/>
      <c r="D64" s="113"/>
      <c r="E64" s="114"/>
      <c r="F64" s="113"/>
      <c r="G64" s="112"/>
      <c r="H64" s="113"/>
      <c r="I64" s="113"/>
      <c r="J64" s="114"/>
      <c r="K64" s="113"/>
      <c r="L64" s="115"/>
      <c r="M64" s="115"/>
      <c r="N64" s="115"/>
      <c r="O64" s="116"/>
      <c r="P64" s="113"/>
      <c r="Q64" s="115"/>
      <c r="R64" s="115"/>
      <c r="S64" s="115"/>
      <c r="T64" s="116"/>
      <c r="U64" s="113"/>
    </row>
    <row r="65" spans="1:21" s="67" customFormat="1" ht="12.75" customHeight="1">
      <c r="A65" s="131" t="s">
        <v>309</v>
      </c>
      <c r="B65" s="112"/>
      <c r="C65" s="113"/>
      <c r="D65" s="113"/>
      <c r="E65" s="114"/>
      <c r="F65" s="113"/>
      <c r="G65" s="112"/>
      <c r="H65" s="113"/>
      <c r="I65" s="113"/>
      <c r="J65" s="114"/>
      <c r="K65" s="113"/>
      <c r="L65" s="115"/>
      <c r="M65" s="115"/>
      <c r="N65" s="115"/>
      <c r="O65" s="116"/>
      <c r="P65" s="113"/>
      <c r="Q65" s="115"/>
      <c r="R65" s="115"/>
      <c r="S65" s="115"/>
      <c r="T65" s="116"/>
      <c r="U65" s="113"/>
    </row>
    <row r="66" spans="1:21" s="15" customFormat="1" ht="12.75" customHeight="1">
      <c r="A66" s="53" t="s">
        <v>28</v>
      </c>
      <c r="B66" s="54">
        <v>0</v>
      </c>
      <c r="C66" s="55">
        <v>0</v>
      </c>
      <c r="D66" s="55">
        <v>0</v>
      </c>
      <c r="E66" s="76">
        <v>0</v>
      </c>
      <c r="F66" s="55" t="s">
        <v>286</v>
      </c>
      <c r="G66" s="54">
        <v>0</v>
      </c>
      <c r="H66" s="55">
        <v>0</v>
      </c>
      <c r="I66" s="55">
        <v>120</v>
      </c>
      <c r="J66" s="76">
        <v>0</v>
      </c>
      <c r="K66" s="55">
        <f t="shared" si="0"/>
        <v>-100</v>
      </c>
      <c r="L66" s="57">
        <v>0</v>
      </c>
      <c r="M66" s="57">
        <v>0</v>
      </c>
      <c r="N66" s="57">
        <v>0</v>
      </c>
      <c r="O66" s="77">
        <v>0</v>
      </c>
      <c r="P66" s="55" t="s">
        <v>286</v>
      </c>
      <c r="Q66" s="57">
        <f aca="true" t="shared" si="12" ref="Q66:Q76">G66+L66</f>
        <v>0</v>
      </c>
      <c r="R66" s="57">
        <f aca="true" t="shared" si="13" ref="R66:R76">H66+M66</f>
        <v>0</v>
      </c>
      <c r="S66" s="57">
        <f aca="true" t="shared" si="14" ref="S66:S76">I66+N66</f>
        <v>120</v>
      </c>
      <c r="T66" s="77">
        <f aca="true" t="shared" si="15" ref="T66:T76">J66+O66</f>
        <v>0</v>
      </c>
      <c r="U66" s="55">
        <f t="shared" si="3"/>
        <v>-100</v>
      </c>
    </row>
    <row r="67" spans="1:21" s="15" customFormat="1" ht="12.75" customHeight="1">
      <c r="A67" s="53" t="s">
        <v>30</v>
      </c>
      <c r="B67" s="54">
        <v>10254</v>
      </c>
      <c r="C67" s="55">
        <v>2313</v>
      </c>
      <c r="D67" s="55">
        <v>29424</v>
      </c>
      <c r="E67" s="76">
        <v>3767</v>
      </c>
      <c r="F67" s="55">
        <f t="shared" si="4"/>
        <v>-87.19752582925503</v>
      </c>
      <c r="G67" s="54">
        <v>2447</v>
      </c>
      <c r="H67" s="55">
        <v>883</v>
      </c>
      <c r="I67" s="55">
        <v>8765</v>
      </c>
      <c r="J67" s="76">
        <v>2062</v>
      </c>
      <c r="K67" s="55">
        <f t="shared" si="0"/>
        <v>-76.47461494580719</v>
      </c>
      <c r="L67" s="57">
        <v>4772</v>
      </c>
      <c r="M67" s="57">
        <v>0</v>
      </c>
      <c r="N67" s="57">
        <v>19315</v>
      </c>
      <c r="O67" s="77">
        <v>2126</v>
      </c>
      <c r="P67" s="55">
        <f t="shared" si="1"/>
        <v>-88.99301061351281</v>
      </c>
      <c r="Q67" s="57">
        <f t="shared" si="12"/>
        <v>7219</v>
      </c>
      <c r="R67" s="57">
        <f t="shared" si="13"/>
        <v>883</v>
      </c>
      <c r="S67" s="57">
        <f t="shared" si="14"/>
        <v>28080</v>
      </c>
      <c r="T67" s="77">
        <f t="shared" si="15"/>
        <v>4188</v>
      </c>
      <c r="U67" s="55">
        <f t="shared" si="3"/>
        <v>-85.08547008547008</v>
      </c>
    </row>
    <row r="68" spans="1:21" s="15" customFormat="1" ht="12.75" customHeight="1">
      <c r="A68" s="53" t="s">
        <v>31</v>
      </c>
      <c r="B68" s="54">
        <v>7177</v>
      </c>
      <c r="C68" s="55">
        <v>4544</v>
      </c>
      <c r="D68" s="55">
        <v>27305</v>
      </c>
      <c r="E68" s="76">
        <v>7415</v>
      </c>
      <c r="F68" s="55">
        <f t="shared" si="4"/>
        <v>-72.8438015015565</v>
      </c>
      <c r="G68" s="54">
        <v>0</v>
      </c>
      <c r="H68" s="55">
        <v>0</v>
      </c>
      <c r="I68" s="55">
        <v>0</v>
      </c>
      <c r="J68" s="76">
        <v>0</v>
      </c>
      <c r="K68" s="55" t="e">
        <f t="shared" si="0"/>
        <v>#DIV/0!</v>
      </c>
      <c r="L68" s="57">
        <v>6854</v>
      </c>
      <c r="M68" s="57">
        <v>4595</v>
      </c>
      <c r="N68" s="57">
        <v>26842</v>
      </c>
      <c r="O68" s="77">
        <v>7781</v>
      </c>
      <c r="P68" s="55">
        <f t="shared" si="1"/>
        <v>-71.01184710528277</v>
      </c>
      <c r="Q68" s="57">
        <f t="shared" si="12"/>
        <v>6854</v>
      </c>
      <c r="R68" s="57">
        <f t="shared" si="13"/>
        <v>4595</v>
      </c>
      <c r="S68" s="57">
        <f t="shared" si="14"/>
        <v>26842</v>
      </c>
      <c r="T68" s="77">
        <f t="shared" si="15"/>
        <v>7781</v>
      </c>
      <c r="U68" s="55">
        <f t="shared" si="3"/>
        <v>-71.01184710528277</v>
      </c>
    </row>
    <row r="69" spans="1:21" s="15" customFormat="1" ht="12.75" customHeight="1">
      <c r="A69" s="53" t="s">
        <v>33</v>
      </c>
      <c r="B69" s="54">
        <v>9371</v>
      </c>
      <c r="C69" s="55">
        <v>4862</v>
      </c>
      <c r="D69" s="55">
        <v>38724</v>
      </c>
      <c r="E69" s="76">
        <v>5477</v>
      </c>
      <c r="F69" s="55">
        <f t="shared" si="4"/>
        <v>-85.85631649622972</v>
      </c>
      <c r="G69" s="54">
        <v>8639</v>
      </c>
      <c r="H69" s="55">
        <v>4639</v>
      </c>
      <c r="I69" s="55">
        <v>36270</v>
      </c>
      <c r="J69" s="76">
        <v>5624</v>
      </c>
      <c r="K69" s="55">
        <f t="shared" si="0"/>
        <v>-84.49407223600772</v>
      </c>
      <c r="L69" s="57">
        <v>60</v>
      </c>
      <c r="M69" s="57">
        <v>67</v>
      </c>
      <c r="N69" s="57">
        <v>600</v>
      </c>
      <c r="O69" s="77">
        <v>67</v>
      </c>
      <c r="P69" s="55">
        <f t="shared" si="1"/>
        <v>-88.83333333333333</v>
      </c>
      <c r="Q69" s="57">
        <f t="shared" si="12"/>
        <v>8699</v>
      </c>
      <c r="R69" s="57">
        <f t="shared" si="13"/>
        <v>4706</v>
      </c>
      <c r="S69" s="57">
        <f t="shared" si="14"/>
        <v>36870</v>
      </c>
      <c r="T69" s="77">
        <f t="shared" si="15"/>
        <v>5691</v>
      </c>
      <c r="U69" s="55">
        <f t="shared" si="3"/>
        <v>-84.5646867371847</v>
      </c>
    </row>
    <row r="70" spans="1:21" s="15" customFormat="1" ht="12.75" customHeight="1">
      <c r="A70" s="53" t="s">
        <v>34</v>
      </c>
      <c r="B70" s="54">
        <v>38440</v>
      </c>
      <c r="C70" s="55">
        <v>23061</v>
      </c>
      <c r="D70" s="55">
        <v>159699</v>
      </c>
      <c r="E70" s="76">
        <v>38443</v>
      </c>
      <c r="F70" s="55">
        <f t="shared" si="4"/>
        <v>-75.92783924758452</v>
      </c>
      <c r="G70" s="54">
        <v>22776</v>
      </c>
      <c r="H70" s="55">
        <v>19828</v>
      </c>
      <c r="I70" s="55">
        <v>105333</v>
      </c>
      <c r="J70" s="76">
        <v>32191</v>
      </c>
      <c r="K70" s="55">
        <f t="shared" si="0"/>
        <v>-69.43882733806119</v>
      </c>
      <c r="L70" s="57">
        <v>13624</v>
      </c>
      <c r="M70" s="57">
        <v>2454</v>
      </c>
      <c r="N70" s="57">
        <v>53516</v>
      </c>
      <c r="O70" s="77">
        <v>13806</v>
      </c>
      <c r="P70" s="55">
        <f t="shared" si="1"/>
        <v>-74.2021077808506</v>
      </c>
      <c r="Q70" s="57">
        <f t="shared" si="12"/>
        <v>36400</v>
      </c>
      <c r="R70" s="57">
        <f t="shared" si="13"/>
        <v>22282</v>
      </c>
      <c r="S70" s="57">
        <f t="shared" si="14"/>
        <v>158849</v>
      </c>
      <c r="T70" s="77">
        <f t="shared" si="15"/>
        <v>45997</v>
      </c>
      <c r="U70" s="55">
        <f t="shared" si="3"/>
        <v>-71.04356967938105</v>
      </c>
    </row>
    <row r="71" spans="1:21" s="15" customFormat="1" ht="12.75" customHeight="1">
      <c r="A71" s="53" t="s">
        <v>37</v>
      </c>
      <c r="B71" s="54">
        <v>65</v>
      </c>
      <c r="C71" s="55">
        <v>0</v>
      </c>
      <c r="D71" s="55">
        <v>152</v>
      </c>
      <c r="E71" s="76">
        <v>0</v>
      </c>
      <c r="F71" s="55">
        <f t="shared" si="4"/>
        <v>-100</v>
      </c>
      <c r="G71" s="54">
        <v>21</v>
      </c>
      <c r="H71" s="55">
        <v>6</v>
      </c>
      <c r="I71" s="55">
        <v>130</v>
      </c>
      <c r="J71" s="76">
        <v>7</v>
      </c>
      <c r="K71" s="55">
        <f t="shared" si="0"/>
        <v>-94.61538461538461</v>
      </c>
      <c r="L71" s="57">
        <v>0</v>
      </c>
      <c r="M71" s="57">
        <v>0</v>
      </c>
      <c r="N71" s="57">
        <v>0</v>
      </c>
      <c r="O71" s="77">
        <v>6</v>
      </c>
      <c r="P71" s="55" t="s">
        <v>286</v>
      </c>
      <c r="Q71" s="57">
        <f t="shared" si="12"/>
        <v>21</v>
      </c>
      <c r="R71" s="57">
        <f t="shared" si="13"/>
        <v>6</v>
      </c>
      <c r="S71" s="57">
        <f t="shared" si="14"/>
        <v>130</v>
      </c>
      <c r="T71" s="77">
        <f t="shared" si="15"/>
        <v>13</v>
      </c>
      <c r="U71" s="55">
        <f t="shared" si="3"/>
        <v>-90</v>
      </c>
    </row>
    <row r="72" spans="1:21" s="15" customFormat="1" ht="12.75" customHeight="1">
      <c r="A72" s="53" t="s">
        <v>38</v>
      </c>
      <c r="B72" s="54">
        <v>0</v>
      </c>
      <c r="C72" s="55">
        <v>0</v>
      </c>
      <c r="D72" s="55">
        <v>0</v>
      </c>
      <c r="E72" s="76">
        <v>5</v>
      </c>
      <c r="F72" s="55" t="s">
        <v>286</v>
      </c>
      <c r="G72" s="54">
        <v>1</v>
      </c>
      <c r="H72" s="55">
        <v>0</v>
      </c>
      <c r="I72" s="55">
        <v>2</v>
      </c>
      <c r="J72" s="76">
        <v>0</v>
      </c>
      <c r="K72" s="55">
        <f t="shared" si="0"/>
        <v>-100</v>
      </c>
      <c r="L72" s="57">
        <v>0</v>
      </c>
      <c r="M72" s="57">
        <v>0</v>
      </c>
      <c r="N72" s="57">
        <v>46</v>
      </c>
      <c r="O72" s="77">
        <v>16</v>
      </c>
      <c r="P72" s="55">
        <f t="shared" si="1"/>
        <v>-65.21739130434783</v>
      </c>
      <c r="Q72" s="57">
        <f t="shared" si="12"/>
        <v>1</v>
      </c>
      <c r="R72" s="57">
        <f t="shared" si="13"/>
        <v>0</v>
      </c>
      <c r="S72" s="57">
        <f t="shared" si="14"/>
        <v>48</v>
      </c>
      <c r="T72" s="77">
        <f t="shared" si="15"/>
        <v>16</v>
      </c>
      <c r="U72" s="55">
        <f t="shared" si="3"/>
        <v>-66.66666666666666</v>
      </c>
    </row>
    <row r="73" spans="1:21" s="15" customFormat="1" ht="12.75" customHeight="1">
      <c r="A73" s="53" t="s">
        <v>39</v>
      </c>
      <c r="B73" s="54">
        <v>99230</v>
      </c>
      <c r="C73" s="55">
        <v>77507</v>
      </c>
      <c r="D73" s="55">
        <v>405207</v>
      </c>
      <c r="E73" s="76">
        <v>116674</v>
      </c>
      <c r="F73" s="55">
        <f t="shared" si="4"/>
        <v>-71.20632170717683</v>
      </c>
      <c r="G73" s="54">
        <v>71486</v>
      </c>
      <c r="H73" s="55">
        <v>70090</v>
      </c>
      <c r="I73" s="55">
        <v>343260</v>
      </c>
      <c r="J73" s="76">
        <v>116246</v>
      </c>
      <c r="K73" s="55">
        <f t="shared" si="0"/>
        <v>-66.1347083843151</v>
      </c>
      <c r="L73" s="57">
        <v>8507</v>
      </c>
      <c r="M73" s="57">
        <v>6430</v>
      </c>
      <c r="N73" s="57">
        <v>34278</v>
      </c>
      <c r="O73" s="77">
        <v>15383</v>
      </c>
      <c r="P73" s="55">
        <f t="shared" si="1"/>
        <v>-55.12281930100939</v>
      </c>
      <c r="Q73" s="57">
        <f t="shared" si="12"/>
        <v>79993</v>
      </c>
      <c r="R73" s="57">
        <f t="shared" si="13"/>
        <v>76520</v>
      </c>
      <c r="S73" s="57">
        <f t="shared" si="14"/>
        <v>377538</v>
      </c>
      <c r="T73" s="77">
        <f t="shared" si="15"/>
        <v>131629</v>
      </c>
      <c r="U73" s="55">
        <f t="shared" si="3"/>
        <v>-65.13490032791401</v>
      </c>
    </row>
    <row r="74" spans="1:21" s="15" customFormat="1" ht="12.75" customHeight="1">
      <c r="A74" s="53" t="s">
        <v>41</v>
      </c>
      <c r="B74" s="54">
        <v>11325</v>
      </c>
      <c r="C74" s="55">
        <v>3684</v>
      </c>
      <c r="D74" s="55">
        <v>25954</v>
      </c>
      <c r="E74" s="76">
        <v>5672</v>
      </c>
      <c r="F74" s="55">
        <f t="shared" si="4"/>
        <v>-78.14595052785698</v>
      </c>
      <c r="G74" s="54">
        <v>963</v>
      </c>
      <c r="H74" s="55">
        <v>637</v>
      </c>
      <c r="I74" s="55">
        <v>4742</v>
      </c>
      <c r="J74" s="76">
        <v>1334</v>
      </c>
      <c r="K74" s="55">
        <f t="shared" si="0"/>
        <v>-71.86840995360608</v>
      </c>
      <c r="L74" s="57">
        <v>6912</v>
      </c>
      <c r="M74" s="57">
        <v>2306</v>
      </c>
      <c r="N74" s="57">
        <v>17775</v>
      </c>
      <c r="O74" s="77">
        <v>4386</v>
      </c>
      <c r="P74" s="55">
        <f t="shared" si="1"/>
        <v>-75.32489451476793</v>
      </c>
      <c r="Q74" s="57">
        <f t="shared" si="12"/>
        <v>7875</v>
      </c>
      <c r="R74" s="57">
        <f t="shared" si="13"/>
        <v>2943</v>
      </c>
      <c r="S74" s="57">
        <f t="shared" si="14"/>
        <v>22517</v>
      </c>
      <c r="T74" s="77">
        <f t="shared" si="15"/>
        <v>5720</v>
      </c>
      <c r="U74" s="55">
        <f t="shared" si="3"/>
        <v>-74.59697117733268</v>
      </c>
    </row>
    <row r="75" spans="1:21" s="15" customFormat="1" ht="12.75" customHeight="1">
      <c r="A75" s="53" t="s">
        <v>42</v>
      </c>
      <c r="B75" s="54">
        <v>6978</v>
      </c>
      <c r="C75" s="55">
        <v>1848</v>
      </c>
      <c r="D75" s="55">
        <v>25834</v>
      </c>
      <c r="E75" s="76">
        <v>2385</v>
      </c>
      <c r="F75" s="55">
        <f t="shared" si="4"/>
        <v>-90.76798018115662</v>
      </c>
      <c r="G75" s="54">
        <v>2684</v>
      </c>
      <c r="H75" s="55">
        <v>3007</v>
      </c>
      <c r="I75" s="55">
        <v>17532</v>
      </c>
      <c r="J75" s="76">
        <v>6132</v>
      </c>
      <c r="K75" s="55">
        <f t="shared" si="0"/>
        <v>-65.02395619438741</v>
      </c>
      <c r="L75" s="57">
        <v>1520</v>
      </c>
      <c r="M75" s="57">
        <v>114</v>
      </c>
      <c r="N75" s="57">
        <v>4443</v>
      </c>
      <c r="O75" s="77">
        <v>114</v>
      </c>
      <c r="P75" s="55">
        <f t="shared" si="1"/>
        <v>-97.4341661039838</v>
      </c>
      <c r="Q75" s="57">
        <f t="shared" si="12"/>
        <v>4204</v>
      </c>
      <c r="R75" s="57">
        <f t="shared" si="13"/>
        <v>3121</v>
      </c>
      <c r="S75" s="57">
        <f t="shared" si="14"/>
        <v>21975</v>
      </c>
      <c r="T75" s="77">
        <f t="shared" si="15"/>
        <v>6246</v>
      </c>
      <c r="U75" s="55">
        <f t="shared" si="3"/>
        <v>-71.57679180887372</v>
      </c>
    </row>
    <row r="76" spans="1:21" s="15" customFormat="1" ht="12.75" customHeight="1">
      <c r="A76" s="53" t="s">
        <v>43</v>
      </c>
      <c r="B76" s="54">
        <v>1458</v>
      </c>
      <c r="C76" s="55">
        <v>1446</v>
      </c>
      <c r="D76" s="55">
        <v>5000</v>
      </c>
      <c r="E76" s="76">
        <v>3276</v>
      </c>
      <c r="F76" s="55">
        <f aca="true" t="shared" si="16" ref="F76:F139">(E76-D76)/D76*100</f>
        <v>-34.48</v>
      </c>
      <c r="G76" s="54">
        <v>994</v>
      </c>
      <c r="H76" s="55">
        <v>780</v>
      </c>
      <c r="I76" s="55">
        <v>3992</v>
      </c>
      <c r="J76" s="76">
        <v>1815</v>
      </c>
      <c r="K76" s="55">
        <f aca="true" t="shared" si="17" ref="K76:K139">(J76-I76)/I76*100</f>
        <v>-54.53406813627254</v>
      </c>
      <c r="L76" s="57">
        <v>3</v>
      </c>
      <c r="M76" s="57">
        <v>12</v>
      </c>
      <c r="N76" s="57">
        <v>3</v>
      </c>
      <c r="O76" s="77">
        <v>12</v>
      </c>
      <c r="P76" s="55">
        <f aca="true" t="shared" si="18" ref="P76:P139">(O76-N76)/N76*100</f>
        <v>300</v>
      </c>
      <c r="Q76" s="57">
        <f t="shared" si="12"/>
        <v>997</v>
      </c>
      <c r="R76" s="57">
        <f t="shared" si="13"/>
        <v>792</v>
      </c>
      <c r="S76" s="57">
        <f t="shared" si="14"/>
        <v>3995</v>
      </c>
      <c r="T76" s="77">
        <f t="shared" si="15"/>
        <v>1827</v>
      </c>
      <c r="U76" s="55">
        <f aca="true" t="shared" si="19" ref="U76:U139">(T76-S76)/S76*100</f>
        <v>-54.267834793491865</v>
      </c>
    </row>
    <row r="77" spans="1:21" s="15" customFormat="1" ht="12.75" customHeight="1">
      <c r="A77" s="53" t="s">
        <v>293</v>
      </c>
      <c r="B77" s="54" t="s">
        <v>302</v>
      </c>
      <c r="C77" s="55" t="s">
        <v>302</v>
      </c>
      <c r="D77" s="55">
        <v>19235</v>
      </c>
      <c r="E77" s="76">
        <v>4792</v>
      </c>
      <c r="F77" s="55">
        <f t="shared" si="16"/>
        <v>-75.08708084221472</v>
      </c>
      <c r="G77" s="54" t="s">
        <v>302</v>
      </c>
      <c r="H77" s="55" t="s">
        <v>302</v>
      </c>
      <c r="I77" s="55">
        <v>17819</v>
      </c>
      <c r="J77" s="76">
        <v>10094</v>
      </c>
      <c r="K77" s="55">
        <f t="shared" si="17"/>
        <v>-43.35260115606936</v>
      </c>
      <c r="L77" s="57" t="s">
        <v>302</v>
      </c>
      <c r="M77" s="57" t="s">
        <v>302</v>
      </c>
      <c r="N77" s="57">
        <v>94</v>
      </c>
      <c r="O77" s="77">
        <v>0</v>
      </c>
      <c r="P77" s="55">
        <f t="shared" si="18"/>
        <v>-100</v>
      </c>
      <c r="Q77" s="57" t="s">
        <v>302</v>
      </c>
      <c r="R77" s="57" t="s">
        <v>302</v>
      </c>
      <c r="S77" s="57">
        <f aca="true" t="shared" si="20" ref="S77:T80">I77+N77</f>
        <v>17913</v>
      </c>
      <c r="T77" s="77">
        <f t="shared" si="20"/>
        <v>10094</v>
      </c>
      <c r="U77" s="55">
        <f t="shared" si="19"/>
        <v>-43.649863227823374</v>
      </c>
    </row>
    <row r="78" spans="1:21" s="15" customFormat="1" ht="12.75" customHeight="1">
      <c r="A78" s="53" t="s">
        <v>44</v>
      </c>
      <c r="B78" s="54">
        <v>4056</v>
      </c>
      <c r="C78" s="55">
        <v>346</v>
      </c>
      <c r="D78" s="55">
        <v>15350</v>
      </c>
      <c r="E78" s="76">
        <v>482</v>
      </c>
      <c r="F78" s="55">
        <f t="shared" si="16"/>
        <v>-96.8599348534202</v>
      </c>
      <c r="G78" s="54">
        <v>4353</v>
      </c>
      <c r="H78" s="55">
        <v>1547</v>
      </c>
      <c r="I78" s="55">
        <v>16944</v>
      </c>
      <c r="J78" s="76">
        <v>3149</v>
      </c>
      <c r="K78" s="55">
        <f t="shared" si="17"/>
        <v>-81.41525023607177</v>
      </c>
      <c r="L78" s="57">
        <v>872</v>
      </c>
      <c r="M78" s="57">
        <v>0</v>
      </c>
      <c r="N78" s="57">
        <v>3905</v>
      </c>
      <c r="O78" s="77">
        <v>0</v>
      </c>
      <c r="P78" s="55">
        <f t="shared" si="18"/>
        <v>-100</v>
      </c>
      <c r="Q78" s="57">
        <f aca="true" t="shared" si="21" ref="Q78:R80">G78+L78</f>
        <v>5225</v>
      </c>
      <c r="R78" s="57">
        <f t="shared" si="21"/>
        <v>1547</v>
      </c>
      <c r="S78" s="57">
        <f t="shared" si="20"/>
        <v>20849</v>
      </c>
      <c r="T78" s="77">
        <f t="shared" si="20"/>
        <v>3149</v>
      </c>
      <c r="U78" s="55">
        <f t="shared" si="19"/>
        <v>-84.89615808911698</v>
      </c>
    </row>
    <row r="79" spans="1:21" s="15" customFormat="1" ht="12.75" customHeight="1">
      <c r="A79" s="53" t="s">
        <v>45</v>
      </c>
      <c r="B79" s="54">
        <v>9972</v>
      </c>
      <c r="C79" s="55">
        <v>9547</v>
      </c>
      <c r="D79" s="55">
        <v>36365</v>
      </c>
      <c r="E79" s="76">
        <v>17153</v>
      </c>
      <c r="F79" s="55">
        <f t="shared" si="16"/>
        <v>-52.83101883679362</v>
      </c>
      <c r="G79" s="54">
        <v>2450</v>
      </c>
      <c r="H79" s="55">
        <v>1356</v>
      </c>
      <c r="I79" s="55">
        <v>9423</v>
      </c>
      <c r="J79" s="76">
        <v>4170</v>
      </c>
      <c r="K79" s="55">
        <f t="shared" si="17"/>
        <v>-55.74657752308182</v>
      </c>
      <c r="L79" s="57">
        <v>6214</v>
      </c>
      <c r="M79" s="57">
        <v>6828</v>
      </c>
      <c r="N79" s="57">
        <v>24725</v>
      </c>
      <c r="O79" s="77">
        <v>10982</v>
      </c>
      <c r="P79" s="55">
        <f t="shared" si="18"/>
        <v>-55.583417593528814</v>
      </c>
      <c r="Q79" s="57">
        <f t="shared" si="21"/>
        <v>8664</v>
      </c>
      <c r="R79" s="57">
        <f t="shared" si="21"/>
        <v>8184</v>
      </c>
      <c r="S79" s="57">
        <f t="shared" si="20"/>
        <v>34148</v>
      </c>
      <c r="T79" s="77">
        <f t="shared" si="20"/>
        <v>15152</v>
      </c>
      <c r="U79" s="55">
        <f t="shared" si="19"/>
        <v>-55.628440904298934</v>
      </c>
    </row>
    <row r="80" spans="1:21" s="15" customFormat="1" ht="12.75" customHeight="1">
      <c r="A80" s="37" t="s">
        <v>60</v>
      </c>
      <c r="B80" s="68">
        <v>198326</v>
      </c>
      <c r="C80" s="65">
        <v>129158</v>
      </c>
      <c r="D80" s="65">
        <v>788249</v>
      </c>
      <c r="E80" s="78">
        <v>205541</v>
      </c>
      <c r="F80" s="65">
        <f t="shared" si="16"/>
        <v>-73.92435638992248</v>
      </c>
      <c r="G80" s="68">
        <v>116814</v>
      </c>
      <c r="H80" s="65">
        <v>102773</v>
      </c>
      <c r="I80" s="65">
        <v>564332</v>
      </c>
      <c r="J80" s="78">
        <v>182824</v>
      </c>
      <c r="K80" s="65">
        <f t="shared" si="17"/>
        <v>-67.60346746241575</v>
      </c>
      <c r="L80" s="69">
        <v>49338</v>
      </c>
      <c r="M80" s="69">
        <v>22806</v>
      </c>
      <c r="N80" s="69">
        <v>185542</v>
      </c>
      <c r="O80" s="79">
        <v>54679</v>
      </c>
      <c r="P80" s="65">
        <f t="shared" si="18"/>
        <v>-70.53012255985168</v>
      </c>
      <c r="Q80" s="69">
        <f t="shared" si="21"/>
        <v>166152</v>
      </c>
      <c r="R80" s="69">
        <f t="shared" si="21"/>
        <v>125579</v>
      </c>
      <c r="S80" s="69">
        <f t="shared" si="20"/>
        <v>749874</v>
      </c>
      <c r="T80" s="79">
        <f t="shared" si="20"/>
        <v>237503</v>
      </c>
      <c r="U80" s="65">
        <f t="shared" si="19"/>
        <v>-68.32761237221186</v>
      </c>
    </row>
    <row r="81" spans="1:21" s="67" customFormat="1" ht="12.75" customHeight="1">
      <c r="A81" s="37"/>
      <c r="B81" s="112"/>
      <c r="C81" s="113"/>
      <c r="D81" s="113"/>
      <c r="E81" s="114"/>
      <c r="F81" s="113"/>
      <c r="G81" s="112"/>
      <c r="H81" s="113"/>
      <c r="I81" s="113"/>
      <c r="J81" s="114"/>
      <c r="K81" s="113"/>
      <c r="L81" s="115"/>
      <c r="M81" s="115"/>
      <c r="N81" s="115"/>
      <c r="O81" s="116"/>
      <c r="P81" s="113"/>
      <c r="Q81" s="115"/>
      <c r="R81" s="115"/>
      <c r="S81" s="115"/>
      <c r="T81" s="116"/>
      <c r="U81" s="113"/>
    </row>
    <row r="82" spans="1:21" s="67" customFormat="1" ht="12.75" customHeight="1">
      <c r="A82" s="37" t="s">
        <v>61</v>
      </c>
      <c r="B82" s="80"/>
      <c r="C82" s="81"/>
      <c r="D82" s="81"/>
      <c r="E82" s="82"/>
      <c r="F82" s="81"/>
      <c r="G82" s="80"/>
      <c r="H82" s="81"/>
      <c r="I82" s="81"/>
      <c r="J82" s="82"/>
      <c r="K82" s="81"/>
      <c r="L82" s="83"/>
      <c r="M82" s="83"/>
      <c r="N82" s="83"/>
      <c r="O82" s="84"/>
      <c r="P82" s="81"/>
      <c r="Q82" s="83"/>
      <c r="R82" s="83"/>
      <c r="S82" s="83"/>
      <c r="T82" s="84"/>
      <c r="U82" s="81"/>
    </row>
    <row r="83" spans="1:21" s="67" customFormat="1" ht="12.75" customHeight="1">
      <c r="A83" s="37" t="s">
        <v>112</v>
      </c>
      <c r="B83" s="80"/>
      <c r="C83" s="81"/>
      <c r="D83" s="81"/>
      <c r="E83" s="82"/>
      <c r="F83" s="81"/>
      <c r="G83" s="80"/>
      <c r="H83" s="81"/>
      <c r="I83" s="81"/>
      <c r="J83" s="82"/>
      <c r="K83" s="81"/>
      <c r="L83" s="83"/>
      <c r="M83" s="83"/>
      <c r="N83" s="83"/>
      <c r="O83" s="84"/>
      <c r="P83" s="81"/>
      <c r="Q83" s="83"/>
      <c r="R83" s="83"/>
      <c r="S83" s="83"/>
      <c r="T83" s="84"/>
      <c r="U83" s="81"/>
    </row>
    <row r="84" spans="1:21" s="67" customFormat="1" ht="12.75" customHeight="1">
      <c r="A84" s="37" t="s">
        <v>113</v>
      </c>
      <c r="B84" s="80"/>
      <c r="C84" s="81"/>
      <c r="D84" s="81"/>
      <c r="E84" s="82"/>
      <c r="F84" s="81"/>
      <c r="G84" s="80"/>
      <c r="H84" s="81"/>
      <c r="I84" s="81"/>
      <c r="J84" s="82"/>
      <c r="K84" s="81"/>
      <c r="L84" s="83"/>
      <c r="M84" s="83"/>
      <c r="N84" s="83"/>
      <c r="O84" s="84"/>
      <c r="P84" s="81"/>
      <c r="Q84" s="83"/>
      <c r="R84" s="83"/>
      <c r="S84" s="83"/>
      <c r="T84" s="84"/>
      <c r="U84" s="81"/>
    </row>
    <row r="85" spans="1:21" s="67" customFormat="1" ht="12.75" customHeight="1">
      <c r="A85" s="53" t="s">
        <v>114</v>
      </c>
      <c r="B85" s="107">
        <v>0</v>
      </c>
      <c r="C85" s="108">
        <v>0</v>
      </c>
      <c r="D85" s="108">
        <v>43</v>
      </c>
      <c r="E85" s="109">
        <v>0</v>
      </c>
      <c r="F85" s="108">
        <f t="shared" si="16"/>
        <v>-100</v>
      </c>
      <c r="G85" s="107">
        <v>10</v>
      </c>
      <c r="H85" s="108">
        <v>0</v>
      </c>
      <c r="I85" s="108">
        <v>43</v>
      </c>
      <c r="J85" s="109">
        <v>0</v>
      </c>
      <c r="K85" s="108">
        <f t="shared" si="17"/>
        <v>-100</v>
      </c>
      <c r="L85" s="110">
        <v>0</v>
      </c>
      <c r="M85" s="110">
        <v>0</v>
      </c>
      <c r="N85" s="110">
        <v>0</v>
      </c>
      <c r="O85" s="111">
        <v>0</v>
      </c>
      <c r="P85" s="108" t="s">
        <v>286</v>
      </c>
      <c r="Q85" s="110">
        <f aca="true" t="shared" si="22" ref="Q85:T92">G85+L85</f>
        <v>10</v>
      </c>
      <c r="R85" s="110">
        <f t="shared" si="22"/>
        <v>0</v>
      </c>
      <c r="S85" s="110">
        <f t="shared" si="22"/>
        <v>43</v>
      </c>
      <c r="T85" s="111">
        <f t="shared" si="22"/>
        <v>0</v>
      </c>
      <c r="U85" s="108">
        <f t="shared" si="19"/>
        <v>-100</v>
      </c>
    </row>
    <row r="86" spans="1:21" s="67" customFormat="1" ht="12.75" customHeight="1">
      <c r="A86" s="53" t="s">
        <v>115</v>
      </c>
      <c r="B86" s="107">
        <v>11260</v>
      </c>
      <c r="C86" s="108">
        <v>9293</v>
      </c>
      <c r="D86" s="108">
        <v>39386</v>
      </c>
      <c r="E86" s="109">
        <v>13252</v>
      </c>
      <c r="F86" s="108">
        <f t="shared" si="16"/>
        <v>-66.35352663382928</v>
      </c>
      <c r="G86" s="107">
        <v>3137</v>
      </c>
      <c r="H86" s="108">
        <v>2438</v>
      </c>
      <c r="I86" s="108">
        <v>13186</v>
      </c>
      <c r="J86" s="109">
        <v>3981</v>
      </c>
      <c r="K86" s="108">
        <f t="shared" si="17"/>
        <v>-69.80888821477325</v>
      </c>
      <c r="L86" s="110">
        <v>3616</v>
      </c>
      <c r="M86" s="110">
        <v>5767</v>
      </c>
      <c r="N86" s="110">
        <v>22737</v>
      </c>
      <c r="O86" s="111">
        <v>8850</v>
      </c>
      <c r="P86" s="108">
        <f t="shared" si="18"/>
        <v>-61.07665918986673</v>
      </c>
      <c r="Q86" s="110">
        <f t="shared" si="22"/>
        <v>6753</v>
      </c>
      <c r="R86" s="110">
        <f t="shared" si="22"/>
        <v>8205</v>
      </c>
      <c r="S86" s="110">
        <f t="shared" si="22"/>
        <v>35923</v>
      </c>
      <c r="T86" s="111">
        <f t="shared" si="22"/>
        <v>12831</v>
      </c>
      <c r="U86" s="108">
        <f t="shared" si="19"/>
        <v>-64.28193636388943</v>
      </c>
    </row>
    <row r="87" spans="1:21" s="67" customFormat="1" ht="12.75" customHeight="1">
      <c r="A87" s="53" t="s">
        <v>116</v>
      </c>
      <c r="B87" s="107">
        <v>1036</v>
      </c>
      <c r="C87" s="108">
        <v>642</v>
      </c>
      <c r="D87" s="108">
        <v>6316</v>
      </c>
      <c r="E87" s="109">
        <v>1375</v>
      </c>
      <c r="F87" s="108">
        <f t="shared" si="16"/>
        <v>-78.2298923369221</v>
      </c>
      <c r="G87" s="107">
        <v>1327</v>
      </c>
      <c r="H87" s="108">
        <v>733</v>
      </c>
      <c r="I87" s="108">
        <v>5719</v>
      </c>
      <c r="J87" s="109">
        <v>1505</v>
      </c>
      <c r="K87" s="108">
        <f t="shared" si="17"/>
        <v>-73.68421052631578</v>
      </c>
      <c r="L87" s="110">
        <v>0</v>
      </c>
      <c r="M87" s="110">
        <v>0</v>
      </c>
      <c r="N87" s="110">
        <v>0</v>
      </c>
      <c r="O87" s="111">
        <v>0</v>
      </c>
      <c r="P87" s="108" t="s">
        <v>286</v>
      </c>
      <c r="Q87" s="110">
        <f t="shared" si="22"/>
        <v>1327</v>
      </c>
      <c r="R87" s="110">
        <f t="shared" si="22"/>
        <v>733</v>
      </c>
      <c r="S87" s="110">
        <f t="shared" si="22"/>
        <v>5719</v>
      </c>
      <c r="T87" s="111">
        <f t="shared" si="22"/>
        <v>1505</v>
      </c>
      <c r="U87" s="108">
        <f t="shared" si="19"/>
        <v>-73.68421052631578</v>
      </c>
    </row>
    <row r="88" spans="1:21" s="67" customFormat="1" ht="12.75" customHeight="1">
      <c r="A88" s="53" t="s">
        <v>117</v>
      </c>
      <c r="B88" s="107">
        <v>10008</v>
      </c>
      <c r="C88" s="108">
        <v>6988</v>
      </c>
      <c r="D88" s="108">
        <v>26126</v>
      </c>
      <c r="E88" s="109">
        <v>11834</v>
      </c>
      <c r="F88" s="108">
        <f t="shared" si="16"/>
        <v>-54.70412615785042</v>
      </c>
      <c r="G88" s="107">
        <v>9585</v>
      </c>
      <c r="H88" s="108">
        <v>6734</v>
      </c>
      <c r="I88" s="108">
        <v>25397</v>
      </c>
      <c r="J88" s="109">
        <v>12105</v>
      </c>
      <c r="K88" s="108">
        <f t="shared" si="17"/>
        <v>-52.33689018387998</v>
      </c>
      <c r="L88" s="110">
        <v>232</v>
      </c>
      <c r="M88" s="110">
        <v>374</v>
      </c>
      <c r="N88" s="110">
        <v>233</v>
      </c>
      <c r="O88" s="111">
        <v>1231</v>
      </c>
      <c r="P88" s="108">
        <f t="shared" si="18"/>
        <v>428.3261802575107</v>
      </c>
      <c r="Q88" s="110">
        <f t="shared" si="22"/>
        <v>9817</v>
      </c>
      <c r="R88" s="110">
        <f t="shared" si="22"/>
        <v>7108</v>
      </c>
      <c r="S88" s="110">
        <f t="shared" si="22"/>
        <v>25630</v>
      </c>
      <c r="T88" s="111">
        <f t="shared" si="22"/>
        <v>13336</v>
      </c>
      <c r="U88" s="108">
        <f t="shared" si="19"/>
        <v>-47.96722590714007</v>
      </c>
    </row>
    <row r="89" spans="1:21" s="67" customFormat="1" ht="12.75" customHeight="1">
      <c r="A89" s="53" t="s">
        <v>118</v>
      </c>
      <c r="B89" s="107">
        <v>11154</v>
      </c>
      <c r="C89" s="108">
        <v>5813</v>
      </c>
      <c r="D89" s="108">
        <v>47169</v>
      </c>
      <c r="E89" s="109">
        <v>11065</v>
      </c>
      <c r="F89" s="108">
        <f t="shared" si="16"/>
        <v>-76.54179651890013</v>
      </c>
      <c r="G89" s="107">
        <v>9712</v>
      </c>
      <c r="H89" s="108">
        <v>5808</v>
      </c>
      <c r="I89" s="108">
        <v>41527</v>
      </c>
      <c r="J89" s="109">
        <v>12326</v>
      </c>
      <c r="K89" s="108">
        <f t="shared" si="17"/>
        <v>-70.31810629229176</v>
      </c>
      <c r="L89" s="110">
        <v>942</v>
      </c>
      <c r="M89" s="110">
        <v>428</v>
      </c>
      <c r="N89" s="110">
        <v>4688</v>
      </c>
      <c r="O89" s="111">
        <v>1174</v>
      </c>
      <c r="P89" s="108">
        <f t="shared" si="18"/>
        <v>-74.95733788395904</v>
      </c>
      <c r="Q89" s="110">
        <f t="shared" si="22"/>
        <v>10654</v>
      </c>
      <c r="R89" s="110">
        <f t="shared" si="22"/>
        <v>6236</v>
      </c>
      <c r="S89" s="110">
        <f t="shared" si="22"/>
        <v>46215</v>
      </c>
      <c r="T89" s="111">
        <f t="shared" si="22"/>
        <v>13500</v>
      </c>
      <c r="U89" s="108">
        <f t="shared" si="19"/>
        <v>-70.78870496592016</v>
      </c>
    </row>
    <row r="90" spans="1:21" s="67" customFormat="1" ht="12.75" customHeight="1">
      <c r="A90" s="53" t="s">
        <v>119</v>
      </c>
      <c r="B90" s="107">
        <v>7950</v>
      </c>
      <c r="C90" s="108">
        <v>8309</v>
      </c>
      <c r="D90" s="108">
        <v>42942</v>
      </c>
      <c r="E90" s="109">
        <v>13310</v>
      </c>
      <c r="F90" s="108">
        <f t="shared" si="16"/>
        <v>-69.00470401937497</v>
      </c>
      <c r="G90" s="107">
        <v>5302</v>
      </c>
      <c r="H90" s="108">
        <v>8348</v>
      </c>
      <c r="I90" s="108">
        <v>34739</v>
      </c>
      <c r="J90" s="109">
        <v>14180</v>
      </c>
      <c r="K90" s="108">
        <f t="shared" si="17"/>
        <v>-59.181323584444</v>
      </c>
      <c r="L90" s="110">
        <v>130</v>
      </c>
      <c r="M90" s="110">
        <v>7</v>
      </c>
      <c r="N90" s="110">
        <v>153</v>
      </c>
      <c r="O90" s="111">
        <v>43</v>
      </c>
      <c r="P90" s="108">
        <f t="shared" si="18"/>
        <v>-71.89542483660131</v>
      </c>
      <c r="Q90" s="110">
        <f t="shared" si="22"/>
        <v>5432</v>
      </c>
      <c r="R90" s="110">
        <f t="shared" si="22"/>
        <v>8355</v>
      </c>
      <c r="S90" s="110">
        <f t="shared" si="22"/>
        <v>34892</v>
      </c>
      <c r="T90" s="111">
        <f t="shared" si="22"/>
        <v>14223</v>
      </c>
      <c r="U90" s="108">
        <f t="shared" si="19"/>
        <v>-59.237074401008826</v>
      </c>
    </row>
    <row r="91" spans="1:21" s="67" customFormat="1" ht="12.75" customHeight="1">
      <c r="A91" s="53" t="s">
        <v>120</v>
      </c>
      <c r="B91" s="107">
        <v>477</v>
      </c>
      <c r="C91" s="108">
        <v>58</v>
      </c>
      <c r="D91" s="108">
        <v>1858</v>
      </c>
      <c r="E91" s="109">
        <v>105</v>
      </c>
      <c r="F91" s="108">
        <f t="shared" si="16"/>
        <v>-94.34876210979549</v>
      </c>
      <c r="G91" s="107">
        <v>193</v>
      </c>
      <c r="H91" s="108">
        <v>57</v>
      </c>
      <c r="I91" s="108">
        <v>910</v>
      </c>
      <c r="J91" s="109">
        <v>170</v>
      </c>
      <c r="K91" s="108">
        <f t="shared" si="17"/>
        <v>-81.31868131868131</v>
      </c>
      <c r="L91" s="110">
        <v>370</v>
      </c>
      <c r="M91" s="110">
        <v>57</v>
      </c>
      <c r="N91" s="110">
        <v>555</v>
      </c>
      <c r="O91" s="111">
        <v>104</v>
      </c>
      <c r="P91" s="108">
        <f t="shared" si="18"/>
        <v>-81.26126126126127</v>
      </c>
      <c r="Q91" s="110">
        <f t="shared" si="22"/>
        <v>563</v>
      </c>
      <c r="R91" s="110">
        <f t="shared" si="22"/>
        <v>114</v>
      </c>
      <c r="S91" s="110">
        <f t="shared" si="22"/>
        <v>1465</v>
      </c>
      <c r="T91" s="111">
        <f t="shared" si="22"/>
        <v>274</v>
      </c>
      <c r="U91" s="108">
        <f t="shared" si="19"/>
        <v>-81.29692832764505</v>
      </c>
    </row>
    <row r="92" spans="1:21" s="67" customFormat="1" ht="12.75" customHeight="1">
      <c r="A92" s="53" t="s">
        <v>121</v>
      </c>
      <c r="B92" s="107">
        <v>0</v>
      </c>
      <c r="C92" s="108">
        <v>2987</v>
      </c>
      <c r="D92" s="108">
        <v>0</v>
      </c>
      <c r="E92" s="109">
        <v>3981</v>
      </c>
      <c r="F92" s="108" t="s">
        <v>286</v>
      </c>
      <c r="G92" s="107">
        <v>0</v>
      </c>
      <c r="H92" s="108">
        <v>3076</v>
      </c>
      <c r="I92" s="108">
        <v>0</v>
      </c>
      <c r="J92" s="109">
        <v>6071</v>
      </c>
      <c r="K92" s="108" t="e">
        <f t="shared" si="17"/>
        <v>#DIV/0!</v>
      </c>
      <c r="L92" s="110">
        <v>0</v>
      </c>
      <c r="M92" s="110">
        <v>726</v>
      </c>
      <c r="N92" s="110">
        <v>0</v>
      </c>
      <c r="O92" s="111">
        <v>750</v>
      </c>
      <c r="P92" s="108" t="s">
        <v>286</v>
      </c>
      <c r="Q92" s="110">
        <f t="shared" si="22"/>
        <v>0</v>
      </c>
      <c r="R92" s="110">
        <f t="shared" si="22"/>
        <v>3802</v>
      </c>
      <c r="S92" s="110">
        <f t="shared" si="22"/>
        <v>0</v>
      </c>
      <c r="T92" s="111">
        <f t="shared" si="22"/>
        <v>6821</v>
      </c>
      <c r="U92" s="108" t="s">
        <v>286</v>
      </c>
    </row>
    <row r="93" spans="1:21" s="67" customFormat="1" ht="12.75" customHeight="1">
      <c r="A93" s="53" t="s">
        <v>297</v>
      </c>
      <c r="B93" s="107" t="s">
        <v>302</v>
      </c>
      <c r="C93" s="108" t="s">
        <v>302</v>
      </c>
      <c r="D93" s="108">
        <v>12804</v>
      </c>
      <c r="E93" s="109">
        <v>2832</v>
      </c>
      <c r="F93" s="108">
        <f t="shared" si="16"/>
        <v>-77.88191190253045</v>
      </c>
      <c r="G93" s="107" t="s">
        <v>302</v>
      </c>
      <c r="H93" s="108" t="s">
        <v>302</v>
      </c>
      <c r="I93" s="108">
        <v>12652</v>
      </c>
      <c r="J93" s="109">
        <v>3663</v>
      </c>
      <c r="K93" s="108">
        <f t="shared" si="17"/>
        <v>-71.04805564337654</v>
      </c>
      <c r="L93" s="110" t="s">
        <v>302</v>
      </c>
      <c r="M93" s="110" t="s">
        <v>302</v>
      </c>
      <c r="N93" s="110">
        <v>81</v>
      </c>
      <c r="O93" s="111">
        <v>0</v>
      </c>
      <c r="P93" s="108">
        <f t="shared" si="18"/>
        <v>-100</v>
      </c>
      <c r="Q93" s="110" t="s">
        <v>302</v>
      </c>
      <c r="R93" s="110" t="s">
        <v>302</v>
      </c>
      <c r="S93" s="110">
        <f>I93+N93</f>
        <v>12733</v>
      </c>
      <c r="T93" s="111">
        <f>J93+O93</f>
        <v>3663</v>
      </c>
      <c r="U93" s="108">
        <f t="shared" si="19"/>
        <v>-71.23223121024111</v>
      </c>
    </row>
    <row r="94" spans="1:21" s="67" customFormat="1" ht="12.75" customHeight="1">
      <c r="A94" s="37" t="s">
        <v>122</v>
      </c>
      <c r="B94" s="112">
        <v>41885</v>
      </c>
      <c r="C94" s="113">
        <v>34090</v>
      </c>
      <c r="D94" s="113">
        <v>176644</v>
      </c>
      <c r="E94" s="114">
        <v>57754</v>
      </c>
      <c r="F94" s="113">
        <f t="shared" si="16"/>
        <v>-67.30486175584792</v>
      </c>
      <c r="G94" s="112">
        <v>29266</v>
      </c>
      <c r="H94" s="113">
        <v>27194</v>
      </c>
      <c r="I94" s="113">
        <v>134173</v>
      </c>
      <c r="J94" s="114">
        <v>54001</v>
      </c>
      <c r="K94" s="113">
        <f t="shared" si="17"/>
        <v>-59.752707325616925</v>
      </c>
      <c r="L94" s="115">
        <v>5290</v>
      </c>
      <c r="M94" s="115">
        <v>7359</v>
      </c>
      <c r="N94" s="115">
        <v>28447</v>
      </c>
      <c r="O94" s="116">
        <v>12152</v>
      </c>
      <c r="P94" s="113">
        <f t="shared" si="18"/>
        <v>-57.28196294864133</v>
      </c>
      <c r="Q94" s="115">
        <f>G94+L94</f>
        <v>34556</v>
      </c>
      <c r="R94" s="115">
        <f>H94+M94</f>
        <v>34553</v>
      </c>
      <c r="S94" s="115">
        <f>I94+N94</f>
        <v>162620</v>
      </c>
      <c r="T94" s="116">
        <f>J94+O94</f>
        <v>66153</v>
      </c>
      <c r="U94" s="113">
        <f t="shared" si="19"/>
        <v>-59.32050178329848</v>
      </c>
    </row>
    <row r="95" spans="1:21" s="67" customFormat="1" ht="12.75" customHeight="1">
      <c r="A95" s="2" t="s">
        <v>292</v>
      </c>
      <c r="B95" s="112"/>
      <c r="C95" s="113" t="s">
        <v>303</v>
      </c>
      <c r="D95" s="113"/>
      <c r="E95" s="114"/>
      <c r="F95" s="113"/>
      <c r="G95" s="112"/>
      <c r="H95" s="113"/>
      <c r="I95" s="113"/>
      <c r="J95" s="114"/>
      <c r="K95" s="113"/>
      <c r="L95" s="115"/>
      <c r="M95" s="115"/>
      <c r="N95" s="115"/>
      <c r="O95" s="116"/>
      <c r="P95" s="113"/>
      <c r="Q95" s="115"/>
      <c r="R95" s="115"/>
      <c r="S95" s="115"/>
      <c r="T95" s="116"/>
      <c r="U95" s="113"/>
    </row>
    <row r="96" spans="1:21" s="67" customFormat="1" ht="12.75" customHeight="1">
      <c r="A96" s="37" t="s">
        <v>123</v>
      </c>
      <c r="B96" s="80"/>
      <c r="C96" s="81"/>
      <c r="D96" s="81"/>
      <c r="E96" s="82"/>
      <c r="F96" s="81"/>
      <c r="G96" s="80"/>
      <c r="H96" s="81"/>
      <c r="I96" s="81"/>
      <c r="J96" s="82"/>
      <c r="K96" s="81"/>
      <c r="L96" s="83"/>
      <c r="M96" s="83"/>
      <c r="N96" s="83"/>
      <c r="O96" s="84"/>
      <c r="P96" s="81"/>
      <c r="Q96" s="83"/>
      <c r="R96" s="83"/>
      <c r="S96" s="83"/>
      <c r="T96" s="84"/>
      <c r="U96" s="81"/>
    </row>
    <row r="97" spans="1:21" s="67" customFormat="1" ht="12.75" customHeight="1">
      <c r="A97" s="53" t="s">
        <v>124</v>
      </c>
      <c r="B97" s="107">
        <v>0</v>
      </c>
      <c r="C97" s="108">
        <v>0</v>
      </c>
      <c r="D97" s="108">
        <v>0</v>
      </c>
      <c r="E97" s="109">
        <v>0</v>
      </c>
      <c r="F97" s="108" t="s">
        <v>286</v>
      </c>
      <c r="G97" s="107">
        <v>5</v>
      </c>
      <c r="H97" s="108">
        <v>0</v>
      </c>
      <c r="I97" s="108">
        <v>11</v>
      </c>
      <c r="J97" s="109">
        <v>0</v>
      </c>
      <c r="K97" s="108">
        <f t="shared" si="17"/>
        <v>-100</v>
      </c>
      <c r="L97" s="110">
        <v>0</v>
      </c>
      <c r="M97" s="110">
        <v>0</v>
      </c>
      <c r="N97" s="110">
        <v>0</v>
      </c>
      <c r="O97" s="111">
        <v>0</v>
      </c>
      <c r="P97" s="108" t="s">
        <v>286</v>
      </c>
      <c r="Q97" s="110">
        <f aca="true" t="shared" si="23" ref="Q97:Q105">G97+L97</f>
        <v>5</v>
      </c>
      <c r="R97" s="110">
        <f aca="true" t="shared" si="24" ref="R97:R105">H97+M97</f>
        <v>0</v>
      </c>
      <c r="S97" s="110">
        <f aca="true" t="shared" si="25" ref="S97:S105">I97+N97</f>
        <v>11</v>
      </c>
      <c r="T97" s="111">
        <f aca="true" t="shared" si="26" ref="T97:T105">J97+O97</f>
        <v>0</v>
      </c>
      <c r="U97" s="108">
        <f t="shared" si="19"/>
        <v>-100</v>
      </c>
    </row>
    <row r="98" spans="1:21" s="67" customFormat="1" ht="12.75" customHeight="1">
      <c r="A98" s="53" t="s">
        <v>125</v>
      </c>
      <c r="B98" s="107">
        <v>14029</v>
      </c>
      <c r="C98" s="108">
        <v>11901</v>
      </c>
      <c r="D98" s="108">
        <v>53446</v>
      </c>
      <c r="E98" s="109">
        <v>21651</v>
      </c>
      <c r="F98" s="108">
        <f t="shared" si="16"/>
        <v>-59.489952475395725</v>
      </c>
      <c r="G98" s="107">
        <v>6585</v>
      </c>
      <c r="H98" s="108">
        <v>11549</v>
      </c>
      <c r="I98" s="108">
        <v>34460</v>
      </c>
      <c r="J98" s="109">
        <v>21968</v>
      </c>
      <c r="K98" s="108">
        <f t="shared" si="17"/>
        <v>-36.25072547881602</v>
      </c>
      <c r="L98" s="110">
        <v>4444</v>
      </c>
      <c r="M98" s="110">
        <v>272</v>
      </c>
      <c r="N98" s="110">
        <v>14751</v>
      </c>
      <c r="O98" s="111">
        <v>604</v>
      </c>
      <c r="P98" s="108">
        <f t="shared" si="18"/>
        <v>-95.90536234831536</v>
      </c>
      <c r="Q98" s="110">
        <f t="shared" si="23"/>
        <v>11029</v>
      </c>
      <c r="R98" s="110">
        <f t="shared" si="24"/>
        <v>11821</v>
      </c>
      <c r="S98" s="110">
        <f t="shared" si="25"/>
        <v>49211</v>
      </c>
      <c r="T98" s="111">
        <f t="shared" si="26"/>
        <v>22572</v>
      </c>
      <c r="U98" s="108">
        <f t="shared" si="19"/>
        <v>-54.13220621405783</v>
      </c>
    </row>
    <row r="99" spans="1:21" s="67" customFormat="1" ht="12.75" customHeight="1">
      <c r="A99" s="53" t="s">
        <v>126</v>
      </c>
      <c r="B99" s="107">
        <v>0</v>
      </c>
      <c r="C99" s="108">
        <v>9943</v>
      </c>
      <c r="D99" s="108">
        <v>0</v>
      </c>
      <c r="E99" s="109">
        <v>20560</v>
      </c>
      <c r="F99" s="108" t="s">
        <v>286</v>
      </c>
      <c r="G99" s="107">
        <v>0</v>
      </c>
      <c r="H99" s="108">
        <v>8270</v>
      </c>
      <c r="I99" s="108">
        <v>0</v>
      </c>
      <c r="J99" s="109">
        <v>16995</v>
      </c>
      <c r="K99" s="108" t="e">
        <f t="shared" si="17"/>
        <v>#DIV/0!</v>
      </c>
      <c r="L99" s="110">
        <v>0</v>
      </c>
      <c r="M99" s="110">
        <v>2405</v>
      </c>
      <c r="N99" s="110">
        <v>0</v>
      </c>
      <c r="O99" s="111">
        <v>7800</v>
      </c>
      <c r="P99" s="108" t="s">
        <v>286</v>
      </c>
      <c r="Q99" s="110">
        <f t="shared" si="23"/>
        <v>0</v>
      </c>
      <c r="R99" s="110">
        <f t="shared" si="24"/>
        <v>10675</v>
      </c>
      <c r="S99" s="110">
        <f t="shared" si="25"/>
        <v>0</v>
      </c>
      <c r="T99" s="111">
        <f t="shared" si="26"/>
        <v>24795</v>
      </c>
      <c r="U99" s="108" t="s">
        <v>286</v>
      </c>
    </row>
    <row r="100" spans="1:21" s="67" customFormat="1" ht="12.75" customHeight="1">
      <c r="A100" s="53" t="s">
        <v>127</v>
      </c>
      <c r="B100" s="107">
        <v>6</v>
      </c>
      <c r="C100" s="108">
        <v>1126</v>
      </c>
      <c r="D100" s="108">
        <v>865</v>
      </c>
      <c r="E100" s="109">
        <v>2704</v>
      </c>
      <c r="F100" s="108">
        <f t="shared" si="16"/>
        <v>212.60115606936418</v>
      </c>
      <c r="G100" s="107">
        <v>227</v>
      </c>
      <c r="H100" s="108">
        <v>1122</v>
      </c>
      <c r="I100" s="108">
        <v>1061</v>
      </c>
      <c r="J100" s="109">
        <v>2753</v>
      </c>
      <c r="K100" s="108">
        <f t="shared" si="17"/>
        <v>159.4721960414703</v>
      </c>
      <c r="L100" s="110">
        <v>8</v>
      </c>
      <c r="M100" s="110">
        <v>35</v>
      </c>
      <c r="N100" s="110">
        <v>60</v>
      </c>
      <c r="O100" s="111">
        <v>39</v>
      </c>
      <c r="P100" s="108">
        <f t="shared" si="18"/>
        <v>-35</v>
      </c>
      <c r="Q100" s="110">
        <f t="shared" si="23"/>
        <v>235</v>
      </c>
      <c r="R100" s="110">
        <f t="shared" si="24"/>
        <v>1157</v>
      </c>
      <c r="S100" s="110">
        <f t="shared" si="25"/>
        <v>1121</v>
      </c>
      <c r="T100" s="111">
        <f t="shared" si="26"/>
        <v>2792</v>
      </c>
      <c r="U100" s="108">
        <f t="shared" si="19"/>
        <v>149.06333630686888</v>
      </c>
    </row>
    <row r="101" spans="1:21" s="67" customFormat="1" ht="12.75" customHeight="1">
      <c r="A101" s="53" t="s">
        <v>128</v>
      </c>
      <c r="B101" s="107">
        <v>11437</v>
      </c>
      <c r="C101" s="108">
        <v>9241</v>
      </c>
      <c r="D101" s="108">
        <v>42783</v>
      </c>
      <c r="E101" s="109">
        <v>13195</v>
      </c>
      <c r="F101" s="108">
        <f t="shared" si="16"/>
        <v>-69.15831054390763</v>
      </c>
      <c r="G101" s="107">
        <v>9872</v>
      </c>
      <c r="H101" s="108">
        <v>8955</v>
      </c>
      <c r="I101" s="108">
        <v>39419</v>
      </c>
      <c r="J101" s="109">
        <v>14614</v>
      </c>
      <c r="K101" s="108">
        <f t="shared" si="17"/>
        <v>-62.92650752175347</v>
      </c>
      <c r="L101" s="110">
        <v>433</v>
      </c>
      <c r="M101" s="110">
        <v>196</v>
      </c>
      <c r="N101" s="110">
        <v>1521</v>
      </c>
      <c r="O101" s="111">
        <v>596</v>
      </c>
      <c r="P101" s="108">
        <f t="shared" si="18"/>
        <v>-60.815253122945435</v>
      </c>
      <c r="Q101" s="110">
        <f t="shared" si="23"/>
        <v>10305</v>
      </c>
      <c r="R101" s="110">
        <f t="shared" si="24"/>
        <v>9151</v>
      </c>
      <c r="S101" s="110">
        <f t="shared" si="25"/>
        <v>40940</v>
      </c>
      <c r="T101" s="111">
        <f t="shared" si="26"/>
        <v>15210</v>
      </c>
      <c r="U101" s="108">
        <f t="shared" si="19"/>
        <v>-62.84807034684905</v>
      </c>
    </row>
    <row r="102" spans="1:21" s="67" customFormat="1" ht="12.75" customHeight="1">
      <c r="A102" s="53" t="s">
        <v>129</v>
      </c>
      <c r="B102" s="107">
        <v>68</v>
      </c>
      <c r="C102" s="108">
        <v>81</v>
      </c>
      <c r="D102" s="108">
        <v>958</v>
      </c>
      <c r="E102" s="109">
        <v>81</v>
      </c>
      <c r="F102" s="108">
        <f t="shared" si="16"/>
        <v>-91.54488517745303</v>
      </c>
      <c r="G102" s="107">
        <v>148</v>
      </c>
      <c r="H102" s="108">
        <v>88</v>
      </c>
      <c r="I102" s="108">
        <v>1070</v>
      </c>
      <c r="J102" s="109">
        <v>232</v>
      </c>
      <c r="K102" s="108">
        <f t="shared" si="17"/>
        <v>-78.31775700934578</v>
      </c>
      <c r="L102" s="110">
        <v>96</v>
      </c>
      <c r="M102" s="110">
        <v>12</v>
      </c>
      <c r="N102" s="110">
        <v>198</v>
      </c>
      <c r="O102" s="111">
        <v>12</v>
      </c>
      <c r="P102" s="108">
        <f t="shared" si="18"/>
        <v>-93.93939393939394</v>
      </c>
      <c r="Q102" s="110">
        <f t="shared" si="23"/>
        <v>244</v>
      </c>
      <c r="R102" s="110">
        <f t="shared" si="24"/>
        <v>100</v>
      </c>
      <c r="S102" s="110">
        <f t="shared" si="25"/>
        <v>1268</v>
      </c>
      <c r="T102" s="111">
        <f t="shared" si="26"/>
        <v>244</v>
      </c>
      <c r="U102" s="108">
        <f t="shared" si="19"/>
        <v>-80.7570977917981</v>
      </c>
    </row>
    <row r="103" spans="1:21" s="67" customFormat="1" ht="12.75" customHeight="1">
      <c r="A103" s="53" t="s">
        <v>130</v>
      </c>
      <c r="B103" s="107">
        <v>762</v>
      </c>
      <c r="C103" s="108">
        <v>436</v>
      </c>
      <c r="D103" s="108">
        <v>2474</v>
      </c>
      <c r="E103" s="109">
        <v>549</v>
      </c>
      <c r="F103" s="108">
        <f t="shared" si="16"/>
        <v>-77.80921584478577</v>
      </c>
      <c r="G103" s="107">
        <v>967</v>
      </c>
      <c r="H103" s="108">
        <v>339</v>
      </c>
      <c r="I103" s="108">
        <v>3574</v>
      </c>
      <c r="J103" s="109">
        <v>606</v>
      </c>
      <c r="K103" s="108">
        <f t="shared" si="17"/>
        <v>-83.04420817011751</v>
      </c>
      <c r="L103" s="110">
        <v>0</v>
      </c>
      <c r="M103" s="110">
        <v>0</v>
      </c>
      <c r="N103" s="110">
        <v>2</v>
      </c>
      <c r="O103" s="111">
        <v>0</v>
      </c>
      <c r="P103" s="108">
        <f t="shared" si="18"/>
        <v>-100</v>
      </c>
      <c r="Q103" s="110">
        <f t="shared" si="23"/>
        <v>967</v>
      </c>
      <c r="R103" s="110">
        <f t="shared" si="24"/>
        <v>339</v>
      </c>
      <c r="S103" s="110">
        <f t="shared" si="25"/>
        <v>3576</v>
      </c>
      <c r="T103" s="111">
        <f t="shared" si="26"/>
        <v>606</v>
      </c>
      <c r="U103" s="108">
        <f t="shared" si="19"/>
        <v>-83.05369127516778</v>
      </c>
    </row>
    <row r="104" spans="1:21" s="67" customFormat="1" ht="12.75" customHeight="1">
      <c r="A104" s="53" t="s">
        <v>131</v>
      </c>
      <c r="B104" s="107">
        <v>0</v>
      </c>
      <c r="C104" s="108">
        <v>0</v>
      </c>
      <c r="D104" s="108">
        <v>0</v>
      </c>
      <c r="E104" s="109">
        <v>0</v>
      </c>
      <c r="F104" s="108" t="s">
        <v>286</v>
      </c>
      <c r="G104" s="107">
        <v>0</v>
      </c>
      <c r="H104" s="108">
        <v>348</v>
      </c>
      <c r="I104" s="108">
        <v>0</v>
      </c>
      <c r="J104" s="109">
        <v>418</v>
      </c>
      <c r="K104" s="108" t="e">
        <f t="shared" si="17"/>
        <v>#DIV/0!</v>
      </c>
      <c r="L104" s="110">
        <v>0</v>
      </c>
      <c r="M104" s="110">
        <v>0</v>
      </c>
      <c r="N104" s="110">
        <v>0</v>
      </c>
      <c r="O104" s="111">
        <v>0</v>
      </c>
      <c r="P104" s="108" t="s">
        <v>286</v>
      </c>
      <c r="Q104" s="110">
        <f t="shared" si="23"/>
        <v>0</v>
      </c>
      <c r="R104" s="110">
        <f t="shared" si="24"/>
        <v>348</v>
      </c>
      <c r="S104" s="110">
        <f t="shared" si="25"/>
        <v>0</v>
      </c>
      <c r="T104" s="111">
        <f t="shared" si="26"/>
        <v>418</v>
      </c>
      <c r="U104" s="108" t="s">
        <v>286</v>
      </c>
    </row>
    <row r="105" spans="1:21" s="67" customFormat="1" ht="12.75" customHeight="1">
      <c r="A105" s="37" t="s">
        <v>122</v>
      </c>
      <c r="B105" s="112">
        <v>26302</v>
      </c>
      <c r="C105" s="113">
        <v>32728</v>
      </c>
      <c r="D105" s="113">
        <v>100526</v>
      </c>
      <c r="E105" s="114">
        <v>58740</v>
      </c>
      <c r="F105" s="113">
        <f t="shared" si="16"/>
        <v>-41.567355708970815</v>
      </c>
      <c r="G105" s="112">
        <v>17804</v>
      </c>
      <c r="H105" s="113">
        <v>30671</v>
      </c>
      <c r="I105" s="113">
        <v>79595</v>
      </c>
      <c r="J105" s="114">
        <v>57586</v>
      </c>
      <c r="K105" s="113">
        <f t="shared" si="17"/>
        <v>-27.65123437401847</v>
      </c>
      <c r="L105" s="115">
        <v>4981</v>
      </c>
      <c r="M105" s="115">
        <v>2920</v>
      </c>
      <c r="N105" s="115">
        <v>16532</v>
      </c>
      <c r="O105" s="116">
        <v>9051</v>
      </c>
      <c r="P105" s="113">
        <f t="shared" si="18"/>
        <v>-45.251633196225505</v>
      </c>
      <c r="Q105" s="115">
        <f t="shared" si="23"/>
        <v>22785</v>
      </c>
      <c r="R105" s="115">
        <f t="shared" si="24"/>
        <v>33591</v>
      </c>
      <c r="S105" s="115">
        <f t="shared" si="25"/>
        <v>96127</v>
      </c>
      <c r="T105" s="116">
        <f t="shared" si="26"/>
        <v>66637</v>
      </c>
      <c r="U105" s="113">
        <f t="shared" si="19"/>
        <v>-30.67816534376398</v>
      </c>
    </row>
    <row r="106" spans="1:21" s="67" customFormat="1" ht="12.75" customHeight="1">
      <c r="A106" s="37" t="s">
        <v>132</v>
      </c>
      <c r="B106" s="80"/>
      <c r="C106" s="81"/>
      <c r="D106" s="81"/>
      <c r="E106" s="82"/>
      <c r="F106" s="81"/>
      <c r="G106" s="80"/>
      <c r="H106" s="81"/>
      <c r="I106" s="81"/>
      <c r="J106" s="82"/>
      <c r="K106" s="81"/>
      <c r="L106" s="83"/>
      <c r="M106" s="83"/>
      <c r="N106" s="83"/>
      <c r="O106" s="84"/>
      <c r="P106" s="81"/>
      <c r="Q106" s="83"/>
      <c r="R106" s="83"/>
      <c r="S106" s="83"/>
      <c r="T106" s="84"/>
      <c r="U106" s="81"/>
    </row>
    <row r="107" spans="1:21" s="67" customFormat="1" ht="12.75" customHeight="1">
      <c r="A107" s="53" t="s">
        <v>114</v>
      </c>
      <c r="B107" s="107">
        <v>1</v>
      </c>
      <c r="C107" s="108">
        <v>0</v>
      </c>
      <c r="D107" s="108">
        <v>12</v>
      </c>
      <c r="E107" s="109">
        <v>0</v>
      </c>
      <c r="F107" s="108">
        <f t="shared" si="16"/>
        <v>-100</v>
      </c>
      <c r="G107" s="107">
        <v>3</v>
      </c>
      <c r="H107" s="108">
        <v>0</v>
      </c>
      <c r="I107" s="108">
        <v>7</v>
      </c>
      <c r="J107" s="109">
        <v>0</v>
      </c>
      <c r="K107" s="108">
        <f t="shared" si="17"/>
        <v>-100</v>
      </c>
      <c r="L107" s="110">
        <v>0</v>
      </c>
      <c r="M107" s="110">
        <v>0</v>
      </c>
      <c r="N107" s="110">
        <v>0</v>
      </c>
      <c r="O107" s="111">
        <v>0</v>
      </c>
      <c r="P107" s="108" t="s">
        <v>286</v>
      </c>
      <c r="Q107" s="110">
        <f aca="true" t="shared" si="27" ref="Q107:T112">G107+L107</f>
        <v>3</v>
      </c>
      <c r="R107" s="110">
        <f t="shared" si="27"/>
        <v>0</v>
      </c>
      <c r="S107" s="110">
        <f t="shared" si="27"/>
        <v>7</v>
      </c>
      <c r="T107" s="111">
        <f t="shared" si="27"/>
        <v>0</v>
      </c>
      <c r="U107" s="108">
        <f t="shared" si="19"/>
        <v>-100</v>
      </c>
    </row>
    <row r="108" spans="1:21" s="67" customFormat="1" ht="12.75" customHeight="1">
      <c r="A108" s="53" t="s">
        <v>133</v>
      </c>
      <c r="B108" s="107">
        <v>0</v>
      </c>
      <c r="C108" s="108">
        <v>0</v>
      </c>
      <c r="D108" s="108">
        <v>1868</v>
      </c>
      <c r="E108" s="109">
        <v>121</v>
      </c>
      <c r="F108" s="108">
        <f t="shared" si="16"/>
        <v>-93.52248394004282</v>
      </c>
      <c r="G108" s="107">
        <v>214</v>
      </c>
      <c r="H108" s="108">
        <v>0</v>
      </c>
      <c r="I108" s="108">
        <v>1039</v>
      </c>
      <c r="J108" s="109">
        <v>0</v>
      </c>
      <c r="K108" s="108">
        <f t="shared" si="17"/>
        <v>-100</v>
      </c>
      <c r="L108" s="110">
        <v>270</v>
      </c>
      <c r="M108" s="110">
        <v>215</v>
      </c>
      <c r="N108" s="110">
        <v>630</v>
      </c>
      <c r="O108" s="111">
        <v>357</v>
      </c>
      <c r="P108" s="108">
        <f t="shared" si="18"/>
        <v>-43.333333333333336</v>
      </c>
      <c r="Q108" s="110">
        <f t="shared" si="27"/>
        <v>484</v>
      </c>
      <c r="R108" s="110">
        <f t="shared" si="27"/>
        <v>215</v>
      </c>
      <c r="S108" s="110">
        <f t="shared" si="27"/>
        <v>1669</v>
      </c>
      <c r="T108" s="111">
        <f t="shared" si="27"/>
        <v>357</v>
      </c>
      <c r="U108" s="108">
        <f t="shared" si="19"/>
        <v>-78.6099460754943</v>
      </c>
    </row>
    <row r="109" spans="1:21" s="67" customFormat="1" ht="12.75" customHeight="1">
      <c r="A109" s="53" t="s">
        <v>134</v>
      </c>
      <c r="B109" s="107">
        <v>6395</v>
      </c>
      <c r="C109" s="108">
        <v>3739</v>
      </c>
      <c r="D109" s="108">
        <v>29458</v>
      </c>
      <c r="E109" s="109">
        <v>7713</v>
      </c>
      <c r="F109" s="108">
        <f t="shared" si="16"/>
        <v>-73.81695973928983</v>
      </c>
      <c r="G109" s="107">
        <v>5983</v>
      </c>
      <c r="H109" s="108">
        <v>3968</v>
      </c>
      <c r="I109" s="108">
        <v>28945</v>
      </c>
      <c r="J109" s="109">
        <v>7522</v>
      </c>
      <c r="K109" s="108">
        <f t="shared" si="17"/>
        <v>-74.01278286405251</v>
      </c>
      <c r="L109" s="110">
        <v>183</v>
      </c>
      <c r="M109" s="110">
        <v>35</v>
      </c>
      <c r="N109" s="110">
        <v>806</v>
      </c>
      <c r="O109" s="111">
        <v>165</v>
      </c>
      <c r="P109" s="108">
        <f t="shared" si="18"/>
        <v>-79.52853598014889</v>
      </c>
      <c r="Q109" s="110">
        <f t="shared" si="27"/>
        <v>6166</v>
      </c>
      <c r="R109" s="110">
        <f t="shared" si="27"/>
        <v>4003</v>
      </c>
      <c r="S109" s="110">
        <f t="shared" si="27"/>
        <v>29751</v>
      </c>
      <c r="T109" s="111">
        <f t="shared" si="27"/>
        <v>7687</v>
      </c>
      <c r="U109" s="108">
        <f t="shared" si="19"/>
        <v>-74.16221303485597</v>
      </c>
    </row>
    <row r="110" spans="1:21" s="67" customFormat="1" ht="12.75" customHeight="1">
      <c r="A110" s="53" t="s">
        <v>135</v>
      </c>
      <c r="B110" s="107">
        <v>77</v>
      </c>
      <c r="C110" s="108">
        <v>1580</v>
      </c>
      <c r="D110" s="108">
        <v>77</v>
      </c>
      <c r="E110" s="109">
        <v>3267</v>
      </c>
      <c r="F110" s="108">
        <f t="shared" si="16"/>
        <v>4142.857142857143</v>
      </c>
      <c r="G110" s="107">
        <v>4</v>
      </c>
      <c r="H110" s="108">
        <v>1874</v>
      </c>
      <c r="I110" s="108">
        <v>4</v>
      </c>
      <c r="J110" s="109">
        <v>3783</v>
      </c>
      <c r="K110" s="108">
        <f t="shared" si="17"/>
        <v>94475</v>
      </c>
      <c r="L110" s="110">
        <v>0</v>
      </c>
      <c r="M110" s="110">
        <v>5</v>
      </c>
      <c r="N110" s="110">
        <v>0</v>
      </c>
      <c r="O110" s="111">
        <v>12</v>
      </c>
      <c r="P110" s="108" t="s">
        <v>286</v>
      </c>
      <c r="Q110" s="110">
        <f t="shared" si="27"/>
        <v>4</v>
      </c>
      <c r="R110" s="110">
        <f t="shared" si="27"/>
        <v>1879</v>
      </c>
      <c r="S110" s="110">
        <f t="shared" si="27"/>
        <v>4</v>
      </c>
      <c r="T110" s="111">
        <f t="shared" si="27"/>
        <v>3795</v>
      </c>
      <c r="U110" s="108">
        <f t="shared" si="19"/>
        <v>94775</v>
      </c>
    </row>
    <row r="111" spans="1:21" s="67" customFormat="1" ht="12.75" customHeight="1">
      <c r="A111" s="53" t="s">
        <v>136</v>
      </c>
      <c r="B111" s="107">
        <v>1988</v>
      </c>
      <c r="C111" s="108">
        <v>2504</v>
      </c>
      <c r="D111" s="108">
        <v>1988</v>
      </c>
      <c r="E111" s="109">
        <v>5573</v>
      </c>
      <c r="F111" s="108">
        <f t="shared" si="16"/>
        <v>180.33199195171025</v>
      </c>
      <c r="G111" s="107">
        <v>1508</v>
      </c>
      <c r="H111" s="108">
        <v>2023</v>
      </c>
      <c r="I111" s="108">
        <v>1508</v>
      </c>
      <c r="J111" s="109">
        <v>4562</v>
      </c>
      <c r="K111" s="108">
        <f t="shared" si="17"/>
        <v>202.51989389920425</v>
      </c>
      <c r="L111" s="110">
        <v>0</v>
      </c>
      <c r="M111" s="110">
        <v>0</v>
      </c>
      <c r="N111" s="110">
        <v>0</v>
      </c>
      <c r="O111" s="111">
        <v>0</v>
      </c>
      <c r="P111" s="108" t="s">
        <v>286</v>
      </c>
      <c r="Q111" s="110">
        <f t="shared" si="27"/>
        <v>1508</v>
      </c>
      <c r="R111" s="110">
        <f t="shared" si="27"/>
        <v>2023</v>
      </c>
      <c r="S111" s="110">
        <f t="shared" si="27"/>
        <v>1508</v>
      </c>
      <c r="T111" s="111">
        <f t="shared" si="27"/>
        <v>4562</v>
      </c>
      <c r="U111" s="108">
        <f t="shared" si="19"/>
        <v>202.51989389920425</v>
      </c>
    </row>
    <row r="112" spans="1:21" s="67" customFormat="1" ht="12.75" customHeight="1">
      <c r="A112" s="53" t="s">
        <v>137</v>
      </c>
      <c r="B112" s="107">
        <v>0</v>
      </c>
      <c r="C112" s="108">
        <v>0</v>
      </c>
      <c r="D112" s="108">
        <v>0</v>
      </c>
      <c r="E112" s="109">
        <v>0</v>
      </c>
      <c r="F112" s="108" t="s">
        <v>286</v>
      </c>
      <c r="G112" s="107">
        <v>9</v>
      </c>
      <c r="H112" s="108">
        <v>0</v>
      </c>
      <c r="I112" s="108">
        <v>159</v>
      </c>
      <c r="J112" s="109">
        <v>0</v>
      </c>
      <c r="K112" s="108">
        <f t="shared" si="17"/>
        <v>-100</v>
      </c>
      <c r="L112" s="110">
        <v>0</v>
      </c>
      <c r="M112" s="110">
        <v>0</v>
      </c>
      <c r="N112" s="110">
        <v>0</v>
      </c>
      <c r="O112" s="111">
        <v>0</v>
      </c>
      <c r="P112" s="108" t="s">
        <v>286</v>
      </c>
      <c r="Q112" s="110">
        <f t="shared" si="27"/>
        <v>9</v>
      </c>
      <c r="R112" s="110">
        <f t="shared" si="27"/>
        <v>0</v>
      </c>
      <c r="S112" s="110">
        <f t="shared" si="27"/>
        <v>159</v>
      </c>
      <c r="T112" s="111">
        <f t="shared" si="27"/>
        <v>0</v>
      </c>
      <c r="U112" s="108">
        <f t="shared" si="19"/>
        <v>-100</v>
      </c>
    </row>
    <row r="113" spans="1:21" s="67" customFormat="1" ht="12.75" customHeight="1">
      <c r="A113" s="53" t="s">
        <v>305</v>
      </c>
      <c r="B113" s="107" t="s">
        <v>302</v>
      </c>
      <c r="C113" s="108" t="s">
        <v>302</v>
      </c>
      <c r="D113" s="108">
        <v>6930</v>
      </c>
      <c r="E113" s="109">
        <v>439</v>
      </c>
      <c r="F113" s="108">
        <f t="shared" si="16"/>
        <v>-93.66522366522366</v>
      </c>
      <c r="G113" s="107" t="s">
        <v>302</v>
      </c>
      <c r="H113" s="108" t="s">
        <v>302</v>
      </c>
      <c r="I113" s="108">
        <v>5632</v>
      </c>
      <c r="J113" s="109">
        <v>814</v>
      </c>
      <c r="K113" s="108">
        <f t="shared" si="17"/>
        <v>-85.546875</v>
      </c>
      <c r="L113" s="110" t="s">
        <v>302</v>
      </c>
      <c r="M113" s="110" t="s">
        <v>302</v>
      </c>
      <c r="N113" s="110">
        <v>67</v>
      </c>
      <c r="O113" s="111">
        <v>0</v>
      </c>
      <c r="P113" s="108">
        <f t="shared" si="18"/>
        <v>-100</v>
      </c>
      <c r="Q113" s="110" t="s">
        <v>302</v>
      </c>
      <c r="R113" s="110" t="s">
        <v>302</v>
      </c>
      <c r="S113" s="110">
        <f>I113+N113</f>
        <v>5699</v>
      </c>
      <c r="T113" s="111">
        <f>J113+O113</f>
        <v>814</v>
      </c>
      <c r="U113" s="108">
        <f t="shared" si="19"/>
        <v>-85.71679241972275</v>
      </c>
    </row>
    <row r="114" spans="1:21" s="67" customFormat="1" ht="12.75" customHeight="1">
      <c r="A114" s="37" t="s">
        <v>122</v>
      </c>
      <c r="B114" s="112">
        <v>8461</v>
      </c>
      <c r="C114" s="113">
        <v>7823</v>
      </c>
      <c r="D114" s="113">
        <v>40333</v>
      </c>
      <c r="E114" s="114">
        <v>17113</v>
      </c>
      <c r="F114" s="113">
        <f t="shared" si="16"/>
        <v>-57.570723724989456</v>
      </c>
      <c r="G114" s="112">
        <v>7721</v>
      </c>
      <c r="H114" s="113">
        <v>7865</v>
      </c>
      <c r="I114" s="113">
        <v>37294</v>
      </c>
      <c r="J114" s="114">
        <v>16681</v>
      </c>
      <c r="K114" s="113">
        <f t="shared" si="17"/>
        <v>-55.2716254625409</v>
      </c>
      <c r="L114" s="115">
        <v>453</v>
      </c>
      <c r="M114" s="115">
        <v>255</v>
      </c>
      <c r="N114" s="115">
        <v>1503</v>
      </c>
      <c r="O114" s="116">
        <v>534</v>
      </c>
      <c r="P114" s="113">
        <f t="shared" si="18"/>
        <v>-64.47105788423154</v>
      </c>
      <c r="Q114" s="115">
        <f>G114+L114</f>
        <v>8174</v>
      </c>
      <c r="R114" s="115">
        <f>H114+M114</f>
        <v>8120</v>
      </c>
      <c r="S114" s="115">
        <f>I114+N114</f>
        <v>38797</v>
      </c>
      <c r="T114" s="116">
        <f>J114+O114</f>
        <v>17215</v>
      </c>
      <c r="U114" s="113">
        <f t="shared" si="19"/>
        <v>-55.62801247519138</v>
      </c>
    </row>
    <row r="115" spans="1:21" s="67" customFormat="1" ht="12.75" customHeight="1">
      <c r="A115" s="37" t="s">
        <v>138</v>
      </c>
      <c r="B115" s="80"/>
      <c r="C115" s="81"/>
      <c r="D115" s="81"/>
      <c r="E115" s="82"/>
      <c r="F115" s="81"/>
      <c r="G115" s="80"/>
      <c r="H115" s="81"/>
      <c r="I115" s="81"/>
      <c r="J115" s="82"/>
      <c r="K115" s="81"/>
      <c r="L115" s="83"/>
      <c r="M115" s="83"/>
      <c r="N115" s="83"/>
      <c r="O115" s="84"/>
      <c r="P115" s="81"/>
      <c r="Q115" s="83"/>
      <c r="R115" s="83"/>
      <c r="S115" s="83"/>
      <c r="T115" s="84"/>
      <c r="U115" s="81"/>
    </row>
    <row r="116" spans="1:21" s="67" customFormat="1" ht="12.75" customHeight="1">
      <c r="A116" s="53" t="s">
        <v>124</v>
      </c>
      <c r="B116" s="107">
        <v>179</v>
      </c>
      <c r="C116" s="108">
        <v>53</v>
      </c>
      <c r="D116" s="108">
        <v>428</v>
      </c>
      <c r="E116" s="109">
        <v>59</v>
      </c>
      <c r="F116" s="108">
        <f t="shared" si="16"/>
        <v>-86.21495327102804</v>
      </c>
      <c r="G116" s="107">
        <v>130</v>
      </c>
      <c r="H116" s="108">
        <v>54</v>
      </c>
      <c r="I116" s="108">
        <v>382</v>
      </c>
      <c r="J116" s="109">
        <v>56</v>
      </c>
      <c r="K116" s="108">
        <f t="shared" si="17"/>
        <v>-85.34031413612566</v>
      </c>
      <c r="L116" s="110">
        <v>3</v>
      </c>
      <c r="M116" s="110">
        <v>0</v>
      </c>
      <c r="N116" s="110">
        <v>4</v>
      </c>
      <c r="O116" s="111">
        <v>0</v>
      </c>
      <c r="P116" s="108">
        <f t="shared" si="18"/>
        <v>-100</v>
      </c>
      <c r="Q116" s="110">
        <f aca="true" t="shared" si="28" ref="Q116:T117">G116+L116</f>
        <v>133</v>
      </c>
      <c r="R116" s="110">
        <f t="shared" si="28"/>
        <v>54</v>
      </c>
      <c r="S116" s="110">
        <f t="shared" si="28"/>
        <v>386</v>
      </c>
      <c r="T116" s="111">
        <f t="shared" si="28"/>
        <v>56</v>
      </c>
      <c r="U116" s="108">
        <f t="shared" si="19"/>
        <v>-85.49222797927462</v>
      </c>
    </row>
    <row r="117" spans="1:21" s="67" customFormat="1" ht="12.75" customHeight="1">
      <c r="A117" s="53" t="s">
        <v>139</v>
      </c>
      <c r="B117" s="107">
        <v>77</v>
      </c>
      <c r="C117" s="108">
        <v>5</v>
      </c>
      <c r="D117" s="108">
        <v>391</v>
      </c>
      <c r="E117" s="109">
        <v>19</v>
      </c>
      <c r="F117" s="108">
        <f t="shared" si="16"/>
        <v>-95.14066496163683</v>
      </c>
      <c r="G117" s="107">
        <v>86</v>
      </c>
      <c r="H117" s="108">
        <v>0</v>
      </c>
      <c r="I117" s="108">
        <v>336</v>
      </c>
      <c r="J117" s="109">
        <v>0</v>
      </c>
      <c r="K117" s="108">
        <f t="shared" si="17"/>
        <v>-100</v>
      </c>
      <c r="L117" s="110">
        <v>0</v>
      </c>
      <c r="M117" s="110">
        <v>4</v>
      </c>
      <c r="N117" s="110">
        <v>4</v>
      </c>
      <c r="O117" s="111">
        <v>15</v>
      </c>
      <c r="P117" s="108">
        <f t="shared" si="18"/>
        <v>275</v>
      </c>
      <c r="Q117" s="110">
        <f t="shared" si="28"/>
        <v>86</v>
      </c>
      <c r="R117" s="110">
        <f t="shared" si="28"/>
        <v>4</v>
      </c>
      <c r="S117" s="110">
        <f t="shared" si="28"/>
        <v>340</v>
      </c>
      <c r="T117" s="111">
        <f t="shared" si="28"/>
        <v>15</v>
      </c>
      <c r="U117" s="108">
        <f t="shared" si="19"/>
        <v>-95.58823529411765</v>
      </c>
    </row>
    <row r="118" spans="1:21" s="67" customFormat="1" ht="12.75" customHeight="1">
      <c r="A118" s="53" t="s">
        <v>298</v>
      </c>
      <c r="B118" s="107" t="s">
        <v>302</v>
      </c>
      <c r="C118" s="108" t="s">
        <v>302</v>
      </c>
      <c r="D118" s="108">
        <v>993</v>
      </c>
      <c r="E118" s="109">
        <v>0</v>
      </c>
      <c r="F118" s="108">
        <f t="shared" si="16"/>
        <v>-100</v>
      </c>
      <c r="G118" s="107" t="s">
        <v>302</v>
      </c>
      <c r="H118" s="108" t="s">
        <v>302</v>
      </c>
      <c r="I118" s="108">
        <v>842</v>
      </c>
      <c r="J118" s="109">
        <v>0</v>
      </c>
      <c r="K118" s="108">
        <f t="shared" si="17"/>
        <v>-100</v>
      </c>
      <c r="L118" s="110" t="s">
        <v>302</v>
      </c>
      <c r="M118" s="110" t="s">
        <v>302</v>
      </c>
      <c r="N118" s="110">
        <v>1</v>
      </c>
      <c r="O118" s="111">
        <v>0</v>
      </c>
      <c r="P118" s="108">
        <f t="shared" si="18"/>
        <v>-100</v>
      </c>
      <c r="Q118" s="110" t="s">
        <v>302</v>
      </c>
      <c r="R118" s="110" t="s">
        <v>302</v>
      </c>
      <c r="S118" s="110">
        <f aca="true" t="shared" si="29" ref="S118:T120">I118+N118</f>
        <v>843</v>
      </c>
      <c r="T118" s="111">
        <f t="shared" si="29"/>
        <v>0</v>
      </c>
      <c r="U118" s="108">
        <f t="shared" si="19"/>
        <v>-100</v>
      </c>
    </row>
    <row r="119" spans="1:21" s="67" customFormat="1" ht="12.75" customHeight="1">
      <c r="A119" s="53" t="s">
        <v>140</v>
      </c>
      <c r="B119" s="107">
        <v>5706</v>
      </c>
      <c r="C119" s="108">
        <v>2781</v>
      </c>
      <c r="D119" s="108">
        <v>23764</v>
      </c>
      <c r="E119" s="109">
        <v>5501</v>
      </c>
      <c r="F119" s="108">
        <f t="shared" si="16"/>
        <v>-76.85154014475678</v>
      </c>
      <c r="G119" s="107">
        <v>4865</v>
      </c>
      <c r="H119" s="108">
        <v>2927</v>
      </c>
      <c r="I119" s="108">
        <v>20931</v>
      </c>
      <c r="J119" s="109">
        <v>5771</v>
      </c>
      <c r="K119" s="108">
        <f t="shared" si="17"/>
        <v>-72.42845540107975</v>
      </c>
      <c r="L119" s="110">
        <v>3</v>
      </c>
      <c r="M119" s="110">
        <v>0</v>
      </c>
      <c r="N119" s="110">
        <v>6</v>
      </c>
      <c r="O119" s="111">
        <v>0</v>
      </c>
      <c r="P119" s="108">
        <f t="shared" si="18"/>
        <v>-100</v>
      </c>
      <c r="Q119" s="110">
        <f>G119+L119</f>
        <v>4868</v>
      </c>
      <c r="R119" s="110">
        <f>H119+M119</f>
        <v>2927</v>
      </c>
      <c r="S119" s="110">
        <f t="shared" si="29"/>
        <v>20937</v>
      </c>
      <c r="T119" s="111">
        <f t="shared" si="29"/>
        <v>5771</v>
      </c>
      <c r="U119" s="108">
        <f t="shared" si="19"/>
        <v>-72.43635668911497</v>
      </c>
    </row>
    <row r="120" spans="1:21" s="67" customFormat="1" ht="12.75" customHeight="1">
      <c r="A120" s="37" t="s">
        <v>122</v>
      </c>
      <c r="B120" s="112">
        <v>5962</v>
      </c>
      <c r="C120" s="113">
        <v>2839</v>
      </c>
      <c r="D120" s="113">
        <v>25576</v>
      </c>
      <c r="E120" s="114">
        <v>5579</v>
      </c>
      <c r="F120" s="113">
        <f t="shared" si="16"/>
        <v>-78.18658116984673</v>
      </c>
      <c r="G120" s="112">
        <v>5081</v>
      </c>
      <c r="H120" s="113">
        <v>2981</v>
      </c>
      <c r="I120" s="113">
        <v>22491</v>
      </c>
      <c r="J120" s="114">
        <v>5827</v>
      </c>
      <c r="K120" s="113">
        <f t="shared" si="17"/>
        <v>-74.09185896580854</v>
      </c>
      <c r="L120" s="115">
        <v>6</v>
      </c>
      <c r="M120" s="115">
        <v>4</v>
      </c>
      <c r="N120" s="115">
        <v>15</v>
      </c>
      <c r="O120" s="116">
        <v>15</v>
      </c>
      <c r="P120" s="113">
        <f t="shared" si="18"/>
        <v>0</v>
      </c>
      <c r="Q120" s="115">
        <f>G120+L120</f>
        <v>5087</v>
      </c>
      <c r="R120" s="115">
        <f>H120+M120</f>
        <v>2985</v>
      </c>
      <c r="S120" s="115">
        <f t="shared" si="29"/>
        <v>22506</v>
      </c>
      <c r="T120" s="116">
        <f t="shared" si="29"/>
        <v>5842</v>
      </c>
      <c r="U120" s="113">
        <f t="shared" si="19"/>
        <v>-74.04247756153914</v>
      </c>
    </row>
    <row r="121" spans="1:21" s="67" customFormat="1" ht="12.75" customHeight="1">
      <c r="A121" s="37" t="s">
        <v>141</v>
      </c>
      <c r="B121" s="80"/>
      <c r="C121" s="81"/>
      <c r="D121" s="81"/>
      <c r="E121" s="82"/>
      <c r="F121" s="81"/>
      <c r="G121" s="80"/>
      <c r="H121" s="81"/>
      <c r="I121" s="81"/>
      <c r="J121" s="82"/>
      <c r="K121" s="81"/>
      <c r="L121" s="83"/>
      <c r="M121" s="83"/>
      <c r="N121" s="83"/>
      <c r="O121" s="84"/>
      <c r="P121" s="81"/>
      <c r="Q121" s="83"/>
      <c r="R121" s="83"/>
      <c r="S121" s="83"/>
      <c r="T121" s="84"/>
      <c r="U121" s="81"/>
    </row>
    <row r="122" spans="1:21" s="67" customFormat="1" ht="12.75" customHeight="1">
      <c r="A122" s="53" t="s">
        <v>142</v>
      </c>
      <c r="B122" s="107">
        <v>1177</v>
      </c>
      <c r="C122" s="108">
        <v>844</v>
      </c>
      <c r="D122" s="108">
        <v>6714</v>
      </c>
      <c r="E122" s="109">
        <v>1597</v>
      </c>
      <c r="F122" s="108">
        <f t="shared" si="16"/>
        <v>-76.21388144176348</v>
      </c>
      <c r="G122" s="107">
        <v>509</v>
      </c>
      <c r="H122" s="108">
        <v>400</v>
      </c>
      <c r="I122" s="108">
        <v>3481</v>
      </c>
      <c r="J122" s="109">
        <v>739</v>
      </c>
      <c r="K122" s="108">
        <f t="shared" si="17"/>
        <v>-78.77046825624821</v>
      </c>
      <c r="L122" s="110">
        <v>587</v>
      </c>
      <c r="M122" s="110">
        <v>718</v>
      </c>
      <c r="N122" s="110">
        <v>1237</v>
      </c>
      <c r="O122" s="111">
        <v>1193</v>
      </c>
      <c r="P122" s="108">
        <f t="shared" si="18"/>
        <v>-3.5569927243330643</v>
      </c>
      <c r="Q122" s="110">
        <f aca="true" t="shared" si="30" ref="Q122:Q132">G122+L122</f>
        <v>1096</v>
      </c>
      <c r="R122" s="110">
        <f aca="true" t="shared" si="31" ref="R122:R132">H122+M122</f>
        <v>1118</v>
      </c>
      <c r="S122" s="110">
        <f aca="true" t="shared" si="32" ref="S122:S132">I122+N122</f>
        <v>4718</v>
      </c>
      <c r="T122" s="111">
        <f aca="true" t="shared" si="33" ref="T122:T132">J122+O122</f>
        <v>1932</v>
      </c>
      <c r="U122" s="108">
        <f t="shared" si="19"/>
        <v>-59.05044510385756</v>
      </c>
    </row>
    <row r="123" spans="1:21" s="67" customFormat="1" ht="12.75" customHeight="1">
      <c r="A123" s="53" t="s">
        <v>114</v>
      </c>
      <c r="B123" s="107">
        <v>24</v>
      </c>
      <c r="C123" s="108">
        <v>0</v>
      </c>
      <c r="D123" s="108">
        <v>24</v>
      </c>
      <c r="E123" s="109">
        <v>8</v>
      </c>
      <c r="F123" s="108">
        <f t="shared" si="16"/>
        <v>-66.66666666666666</v>
      </c>
      <c r="G123" s="107">
        <v>2</v>
      </c>
      <c r="H123" s="108">
        <v>18</v>
      </c>
      <c r="I123" s="108">
        <v>2</v>
      </c>
      <c r="J123" s="109">
        <v>18</v>
      </c>
      <c r="K123" s="108">
        <f t="shared" si="17"/>
        <v>800</v>
      </c>
      <c r="L123" s="110">
        <v>0</v>
      </c>
      <c r="M123" s="110">
        <v>0</v>
      </c>
      <c r="N123" s="110">
        <v>0</v>
      </c>
      <c r="O123" s="111">
        <v>0</v>
      </c>
      <c r="P123" s="108" t="s">
        <v>286</v>
      </c>
      <c r="Q123" s="110">
        <f t="shared" si="30"/>
        <v>2</v>
      </c>
      <c r="R123" s="110">
        <f t="shared" si="31"/>
        <v>18</v>
      </c>
      <c r="S123" s="110">
        <f t="shared" si="32"/>
        <v>2</v>
      </c>
      <c r="T123" s="111">
        <f t="shared" si="33"/>
        <v>18</v>
      </c>
      <c r="U123" s="108">
        <f t="shared" si="19"/>
        <v>800</v>
      </c>
    </row>
    <row r="124" spans="1:21" s="67" customFormat="1" ht="12.75" customHeight="1">
      <c r="A124" s="53" t="s">
        <v>143</v>
      </c>
      <c r="B124" s="107">
        <v>0</v>
      </c>
      <c r="C124" s="108">
        <v>0</v>
      </c>
      <c r="D124" s="108">
        <v>0</v>
      </c>
      <c r="E124" s="109">
        <v>0</v>
      </c>
      <c r="F124" s="108" t="s">
        <v>286</v>
      </c>
      <c r="G124" s="107">
        <v>0</v>
      </c>
      <c r="H124" s="108">
        <v>0</v>
      </c>
      <c r="I124" s="108">
        <v>4</v>
      </c>
      <c r="J124" s="109">
        <v>0</v>
      </c>
      <c r="K124" s="108">
        <f t="shared" si="17"/>
        <v>-100</v>
      </c>
      <c r="L124" s="110">
        <v>0</v>
      </c>
      <c r="M124" s="110">
        <v>0</v>
      </c>
      <c r="N124" s="110">
        <v>0</v>
      </c>
      <c r="O124" s="111">
        <v>0</v>
      </c>
      <c r="P124" s="108" t="s">
        <v>286</v>
      </c>
      <c r="Q124" s="110">
        <f t="shared" si="30"/>
        <v>0</v>
      </c>
      <c r="R124" s="110">
        <f t="shared" si="31"/>
        <v>0</v>
      </c>
      <c r="S124" s="110">
        <f t="shared" si="32"/>
        <v>4</v>
      </c>
      <c r="T124" s="111">
        <f t="shared" si="33"/>
        <v>0</v>
      </c>
      <c r="U124" s="108">
        <f t="shared" si="19"/>
        <v>-100</v>
      </c>
    </row>
    <row r="125" spans="1:21" s="67" customFormat="1" ht="12.75" customHeight="1">
      <c r="A125" s="53" t="s">
        <v>144</v>
      </c>
      <c r="B125" s="107">
        <v>45</v>
      </c>
      <c r="C125" s="108">
        <v>0</v>
      </c>
      <c r="D125" s="108">
        <v>135</v>
      </c>
      <c r="E125" s="109">
        <v>30</v>
      </c>
      <c r="F125" s="108">
        <f t="shared" si="16"/>
        <v>-77.77777777777779</v>
      </c>
      <c r="G125" s="107">
        <v>70</v>
      </c>
      <c r="H125" s="108">
        <v>11</v>
      </c>
      <c r="I125" s="108">
        <v>250</v>
      </c>
      <c r="J125" s="109">
        <v>27</v>
      </c>
      <c r="K125" s="108">
        <f t="shared" si="17"/>
        <v>-89.2</v>
      </c>
      <c r="L125" s="110">
        <v>0</v>
      </c>
      <c r="M125" s="110">
        <v>0</v>
      </c>
      <c r="N125" s="110">
        <v>0</v>
      </c>
      <c r="O125" s="111">
        <v>0</v>
      </c>
      <c r="P125" s="108" t="s">
        <v>286</v>
      </c>
      <c r="Q125" s="110">
        <f t="shared" si="30"/>
        <v>70</v>
      </c>
      <c r="R125" s="110">
        <f t="shared" si="31"/>
        <v>11</v>
      </c>
      <c r="S125" s="110">
        <f t="shared" si="32"/>
        <v>250</v>
      </c>
      <c r="T125" s="111">
        <f t="shared" si="33"/>
        <v>27</v>
      </c>
      <c r="U125" s="108">
        <f t="shared" si="19"/>
        <v>-89.2</v>
      </c>
    </row>
    <row r="126" spans="1:21" s="67" customFormat="1" ht="12.75" customHeight="1">
      <c r="A126" s="53" t="s">
        <v>145</v>
      </c>
      <c r="B126" s="107">
        <v>123</v>
      </c>
      <c r="C126" s="108">
        <v>50</v>
      </c>
      <c r="D126" s="108">
        <v>398</v>
      </c>
      <c r="E126" s="109">
        <v>75</v>
      </c>
      <c r="F126" s="108">
        <f t="shared" si="16"/>
        <v>-81.15577889447236</v>
      </c>
      <c r="G126" s="107">
        <v>64</v>
      </c>
      <c r="H126" s="108">
        <v>89</v>
      </c>
      <c r="I126" s="108">
        <v>334</v>
      </c>
      <c r="J126" s="109">
        <v>139</v>
      </c>
      <c r="K126" s="108">
        <f t="shared" si="17"/>
        <v>-58.38323353293413</v>
      </c>
      <c r="L126" s="110">
        <v>0</v>
      </c>
      <c r="M126" s="110">
        <v>0</v>
      </c>
      <c r="N126" s="110">
        <v>0</v>
      </c>
      <c r="O126" s="111">
        <v>0</v>
      </c>
      <c r="P126" s="108" t="s">
        <v>286</v>
      </c>
      <c r="Q126" s="110">
        <f t="shared" si="30"/>
        <v>64</v>
      </c>
      <c r="R126" s="110">
        <f t="shared" si="31"/>
        <v>89</v>
      </c>
      <c r="S126" s="110">
        <f t="shared" si="32"/>
        <v>334</v>
      </c>
      <c r="T126" s="111">
        <f t="shared" si="33"/>
        <v>139</v>
      </c>
      <c r="U126" s="108">
        <f t="shared" si="19"/>
        <v>-58.38323353293413</v>
      </c>
    </row>
    <row r="127" spans="1:21" s="67" customFormat="1" ht="12.75" customHeight="1">
      <c r="A127" s="53" t="s">
        <v>146</v>
      </c>
      <c r="B127" s="107">
        <v>72</v>
      </c>
      <c r="C127" s="108">
        <v>0</v>
      </c>
      <c r="D127" s="108">
        <v>72</v>
      </c>
      <c r="E127" s="109">
        <v>0</v>
      </c>
      <c r="F127" s="108">
        <f t="shared" si="16"/>
        <v>-100</v>
      </c>
      <c r="G127" s="107">
        <v>29</v>
      </c>
      <c r="H127" s="108">
        <v>0</v>
      </c>
      <c r="I127" s="108">
        <v>190</v>
      </c>
      <c r="J127" s="109">
        <v>0</v>
      </c>
      <c r="K127" s="108">
        <f t="shared" si="17"/>
        <v>-100</v>
      </c>
      <c r="L127" s="110">
        <v>0</v>
      </c>
      <c r="M127" s="110">
        <v>0</v>
      </c>
      <c r="N127" s="110">
        <v>0</v>
      </c>
      <c r="O127" s="111">
        <v>0</v>
      </c>
      <c r="P127" s="108" t="s">
        <v>286</v>
      </c>
      <c r="Q127" s="110">
        <f t="shared" si="30"/>
        <v>29</v>
      </c>
      <c r="R127" s="110">
        <f t="shared" si="31"/>
        <v>0</v>
      </c>
      <c r="S127" s="110">
        <f t="shared" si="32"/>
        <v>190</v>
      </c>
      <c r="T127" s="111">
        <f t="shared" si="33"/>
        <v>0</v>
      </c>
      <c r="U127" s="108">
        <f t="shared" si="19"/>
        <v>-100</v>
      </c>
    </row>
    <row r="128" spans="1:21" s="67" customFormat="1" ht="12.75" customHeight="1">
      <c r="A128" s="53" t="s">
        <v>147</v>
      </c>
      <c r="B128" s="107">
        <v>0</v>
      </c>
      <c r="C128" s="108">
        <v>550</v>
      </c>
      <c r="D128" s="108">
        <v>0</v>
      </c>
      <c r="E128" s="109">
        <v>1527</v>
      </c>
      <c r="F128" s="108" t="s">
        <v>286</v>
      </c>
      <c r="G128" s="107">
        <v>0</v>
      </c>
      <c r="H128" s="108">
        <v>232</v>
      </c>
      <c r="I128" s="108">
        <v>0</v>
      </c>
      <c r="J128" s="109">
        <v>443</v>
      </c>
      <c r="K128" s="108" t="e">
        <f t="shared" si="17"/>
        <v>#DIV/0!</v>
      </c>
      <c r="L128" s="110">
        <v>0</v>
      </c>
      <c r="M128" s="110">
        <v>0</v>
      </c>
      <c r="N128" s="110">
        <v>0</v>
      </c>
      <c r="O128" s="111">
        <v>0</v>
      </c>
      <c r="P128" s="108" t="s">
        <v>286</v>
      </c>
      <c r="Q128" s="110">
        <f t="shared" si="30"/>
        <v>0</v>
      </c>
      <c r="R128" s="110">
        <f t="shared" si="31"/>
        <v>232</v>
      </c>
      <c r="S128" s="110">
        <f t="shared" si="32"/>
        <v>0</v>
      </c>
      <c r="T128" s="111">
        <f t="shared" si="33"/>
        <v>443</v>
      </c>
      <c r="U128" s="108" t="s">
        <v>286</v>
      </c>
    </row>
    <row r="129" spans="1:21" s="67" customFormat="1" ht="12.75" customHeight="1">
      <c r="A129" s="53" t="s">
        <v>148</v>
      </c>
      <c r="B129" s="107">
        <v>150</v>
      </c>
      <c r="C129" s="108">
        <v>0</v>
      </c>
      <c r="D129" s="108">
        <v>658</v>
      </c>
      <c r="E129" s="109">
        <v>0</v>
      </c>
      <c r="F129" s="108">
        <f t="shared" si="16"/>
        <v>-100</v>
      </c>
      <c r="G129" s="107">
        <v>81</v>
      </c>
      <c r="H129" s="108">
        <v>0</v>
      </c>
      <c r="I129" s="108">
        <v>565</v>
      </c>
      <c r="J129" s="109">
        <v>0</v>
      </c>
      <c r="K129" s="108">
        <f t="shared" si="17"/>
        <v>-100</v>
      </c>
      <c r="L129" s="110">
        <v>0</v>
      </c>
      <c r="M129" s="110">
        <v>0</v>
      </c>
      <c r="N129" s="110">
        <v>0</v>
      </c>
      <c r="O129" s="111">
        <v>0</v>
      </c>
      <c r="P129" s="108" t="s">
        <v>286</v>
      </c>
      <c r="Q129" s="110">
        <f t="shared" si="30"/>
        <v>81</v>
      </c>
      <c r="R129" s="110">
        <f t="shared" si="31"/>
        <v>0</v>
      </c>
      <c r="S129" s="110">
        <f t="shared" si="32"/>
        <v>565</v>
      </c>
      <c r="T129" s="111">
        <f t="shared" si="33"/>
        <v>0</v>
      </c>
      <c r="U129" s="108">
        <f>(T129-S129)/S129*100</f>
        <v>-100</v>
      </c>
    </row>
    <row r="130" spans="1:21" s="67" customFormat="1" ht="12.75" customHeight="1">
      <c r="A130" s="53" t="s">
        <v>149</v>
      </c>
      <c r="B130" s="107">
        <v>0</v>
      </c>
      <c r="C130" s="108">
        <v>150</v>
      </c>
      <c r="D130" s="108">
        <v>0</v>
      </c>
      <c r="E130" s="109">
        <v>466</v>
      </c>
      <c r="F130" s="108" t="s">
        <v>286</v>
      </c>
      <c r="G130" s="107">
        <v>0</v>
      </c>
      <c r="H130" s="108">
        <v>82</v>
      </c>
      <c r="I130" s="108">
        <v>0</v>
      </c>
      <c r="J130" s="109">
        <v>265</v>
      </c>
      <c r="K130" s="108" t="e">
        <f t="shared" si="17"/>
        <v>#DIV/0!</v>
      </c>
      <c r="L130" s="110">
        <v>0</v>
      </c>
      <c r="M130" s="110">
        <v>0</v>
      </c>
      <c r="N130" s="110">
        <v>0</v>
      </c>
      <c r="O130" s="111">
        <v>0</v>
      </c>
      <c r="P130" s="108" t="s">
        <v>286</v>
      </c>
      <c r="Q130" s="110">
        <f t="shared" si="30"/>
        <v>0</v>
      </c>
      <c r="R130" s="110">
        <f t="shared" si="31"/>
        <v>82</v>
      </c>
      <c r="S130" s="110">
        <f t="shared" si="32"/>
        <v>0</v>
      </c>
      <c r="T130" s="111">
        <f t="shared" si="33"/>
        <v>265</v>
      </c>
      <c r="U130" s="108" t="s">
        <v>286</v>
      </c>
    </row>
    <row r="131" spans="1:21" s="67" customFormat="1" ht="12.75" customHeight="1">
      <c r="A131" s="53" t="s">
        <v>150</v>
      </c>
      <c r="B131" s="107">
        <v>0</v>
      </c>
      <c r="C131" s="108">
        <v>0</v>
      </c>
      <c r="D131" s="108">
        <v>0</v>
      </c>
      <c r="E131" s="109">
        <v>0</v>
      </c>
      <c r="F131" s="108" t="s">
        <v>286</v>
      </c>
      <c r="G131" s="107">
        <v>0</v>
      </c>
      <c r="H131" s="108">
        <v>130</v>
      </c>
      <c r="I131" s="108">
        <v>0</v>
      </c>
      <c r="J131" s="109">
        <v>393</v>
      </c>
      <c r="K131" s="108" t="e">
        <f t="shared" si="17"/>
        <v>#DIV/0!</v>
      </c>
      <c r="L131" s="110">
        <v>0</v>
      </c>
      <c r="M131" s="110">
        <v>0</v>
      </c>
      <c r="N131" s="110">
        <v>0</v>
      </c>
      <c r="O131" s="111">
        <v>0</v>
      </c>
      <c r="P131" s="108" t="s">
        <v>286</v>
      </c>
      <c r="Q131" s="110">
        <f t="shared" si="30"/>
        <v>0</v>
      </c>
      <c r="R131" s="110">
        <f t="shared" si="31"/>
        <v>130</v>
      </c>
      <c r="S131" s="110">
        <f t="shared" si="32"/>
        <v>0</v>
      </c>
      <c r="T131" s="111">
        <f t="shared" si="33"/>
        <v>393</v>
      </c>
      <c r="U131" s="108" t="s">
        <v>286</v>
      </c>
    </row>
    <row r="132" spans="1:21" s="67" customFormat="1" ht="12.75" customHeight="1">
      <c r="A132" s="37" t="s">
        <v>122</v>
      </c>
      <c r="B132" s="112">
        <v>1591</v>
      </c>
      <c r="C132" s="113">
        <v>1594</v>
      </c>
      <c r="D132" s="113">
        <v>8001</v>
      </c>
      <c r="E132" s="114">
        <v>3703</v>
      </c>
      <c r="F132" s="113">
        <f t="shared" si="16"/>
        <v>-53.71828521434821</v>
      </c>
      <c r="G132" s="112">
        <v>755</v>
      </c>
      <c r="H132" s="113">
        <v>962</v>
      </c>
      <c r="I132" s="113">
        <v>4826</v>
      </c>
      <c r="J132" s="114">
        <v>2024</v>
      </c>
      <c r="K132" s="113">
        <f t="shared" si="17"/>
        <v>-58.0605055946954</v>
      </c>
      <c r="L132" s="115">
        <v>587</v>
      </c>
      <c r="M132" s="115">
        <v>718</v>
      </c>
      <c r="N132" s="115">
        <v>1237</v>
      </c>
      <c r="O132" s="116">
        <v>1193</v>
      </c>
      <c r="P132" s="113">
        <f t="shared" si="18"/>
        <v>-3.5569927243330643</v>
      </c>
      <c r="Q132" s="115">
        <f t="shared" si="30"/>
        <v>1342</v>
      </c>
      <c r="R132" s="115">
        <f t="shared" si="31"/>
        <v>1680</v>
      </c>
      <c r="S132" s="115">
        <f t="shared" si="32"/>
        <v>6063</v>
      </c>
      <c r="T132" s="116">
        <f t="shared" si="33"/>
        <v>3217</v>
      </c>
      <c r="U132" s="113">
        <f t="shared" si="19"/>
        <v>-46.940458518885045</v>
      </c>
    </row>
    <row r="133" spans="1:21" s="67" customFormat="1" ht="12.75" customHeight="1">
      <c r="A133" s="2" t="s">
        <v>292</v>
      </c>
      <c r="B133" s="112"/>
      <c r="C133" s="113" t="s">
        <v>303</v>
      </c>
      <c r="D133" s="113"/>
      <c r="E133" s="114"/>
      <c r="F133" s="113"/>
      <c r="G133" s="112"/>
      <c r="H133" s="113"/>
      <c r="I133" s="113"/>
      <c r="J133" s="114"/>
      <c r="K133" s="113"/>
      <c r="L133" s="115"/>
      <c r="M133" s="115"/>
      <c r="N133" s="115"/>
      <c r="O133" s="116"/>
      <c r="P133" s="113"/>
      <c r="Q133" s="115"/>
      <c r="R133" s="115"/>
      <c r="S133" s="115"/>
      <c r="T133" s="116"/>
      <c r="U133" s="113"/>
    </row>
    <row r="134" spans="1:21" s="67" customFormat="1" ht="12.75" customHeight="1">
      <c r="A134" s="37" t="s">
        <v>151</v>
      </c>
      <c r="B134" s="80"/>
      <c r="C134" s="81"/>
      <c r="D134" s="81"/>
      <c r="E134" s="82"/>
      <c r="F134" s="81"/>
      <c r="G134" s="80"/>
      <c r="H134" s="81"/>
      <c r="I134" s="81"/>
      <c r="J134" s="82"/>
      <c r="K134" s="81"/>
      <c r="L134" s="83"/>
      <c r="M134" s="83"/>
      <c r="N134" s="83"/>
      <c r="O134" s="84"/>
      <c r="P134" s="81"/>
      <c r="Q134" s="83"/>
      <c r="R134" s="83"/>
      <c r="S134" s="83"/>
      <c r="T134" s="84"/>
      <c r="U134" s="81"/>
    </row>
    <row r="135" spans="1:21" s="67" customFormat="1" ht="12.75" customHeight="1">
      <c r="A135" s="53" t="s">
        <v>152</v>
      </c>
      <c r="B135" s="107">
        <v>701</v>
      </c>
      <c r="C135" s="108">
        <v>630</v>
      </c>
      <c r="D135" s="108">
        <v>2538</v>
      </c>
      <c r="E135" s="109">
        <v>1016</v>
      </c>
      <c r="F135" s="108">
        <f t="shared" si="16"/>
        <v>-59.968479117415285</v>
      </c>
      <c r="G135" s="107">
        <v>700</v>
      </c>
      <c r="H135" s="108">
        <v>616</v>
      </c>
      <c r="I135" s="108">
        <v>2542</v>
      </c>
      <c r="J135" s="109">
        <v>1104</v>
      </c>
      <c r="K135" s="108">
        <f t="shared" si="17"/>
        <v>-56.56963021243116</v>
      </c>
      <c r="L135" s="110">
        <v>0</v>
      </c>
      <c r="M135" s="110">
        <v>0</v>
      </c>
      <c r="N135" s="110">
        <v>0</v>
      </c>
      <c r="O135" s="111">
        <v>0</v>
      </c>
      <c r="P135" s="108" t="s">
        <v>286</v>
      </c>
      <c r="Q135" s="110">
        <f aca="true" t="shared" si="34" ref="Q135:T140">G135+L135</f>
        <v>700</v>
      </c>
      <c r="R135" s="110">
        <f t="shared" si="34"/>
        <v>616</v>
      </c>
      <c r="S135" s="110">
        <f t="shared" si="34"/>
        <v>2542</v>
      </c>
      <c r="T135" s="111">
        <f t="shared" si="34"/>
        <v>1104</v>
      </c>
      <c r="U135" s="108">
        <f t="shared" si="19"/>
        <v>-56.56963021243116</v>
      </c>
    </row>
    <row r="136" spans="1:21" s="67" customFormat="1" ht="12.75" customHeight="1">
      <c r="A136" s="53" t="s">
        <v>153</v>
      </c>
      <c r="B136" s="107">
        <v>56</v>
      </c>
      <c r="C136" s="108">
        <v>0</v>
      </c>
      <c r="D136" s="108">
        <v>626</v>
      </c>
      <c r="E136" s="109">
        <v>0</v>
      </c>
      <c r="F136" s="108">
        <f t="shared" si="16"/>
        <v>-100</v>
      </c>
      <c r="G136" s="107">
        <v>78</v>
      </c>
      <c r="H136" s="108">
        <v>0</v>
      </c>
      <c r="I136" s="108">
        <v>341</v>
      </c>
      <c r="J136" s="109">
        <v>0</v>
      </c>
      <c r="K136" s="108">
        <f t="shared" si="17"/>
        <v>-100</v>
      </c>
      <c r="L136" s="110">
        <v>1</v>
      </c>
      <c r="M136" s="110">
        <v>0</v>
      </c>
      <c r="N136" s="110">
        <v>1</v>
      </c>
      <c r="O136" s="111">
        <v>0</v>
      </c>
      <c r="P136" s="108">
        <f t="shared" si="18"/>
        <v>-100</v>
      </c>
      <c r="Q136" s="110">
        <f t="shared" si="34"/>
        <v>79</v>
      </c>
      <c r="R136" s="110">
        <f t="shared" si="34"/>
        <v>0</v>
      </c>
      <c r="S136" s="110">
        <f t="shared" si="34"/>
        <v>342</v>
      </c>
      <c r="T136" s="111">
        <f t="shared" si="34"/>
        <v>0</v>
      </c>
      <c r="U136" s="108">
        <f t="shared" si="19"/>
        <v>-100</v>
      </c>
    </row>
    <row r="137" spans="1:21" s="67" customFormat="1" ht="12.75" customHeight="1">
      <c r="A137" s="53" t="s">
        <v>154</v>
      </c>
      <c r="B137" s="107">
        <v>1497</v>
      </c>
      <c r="C137" s="108">
        <v>836</v>
      </c>
      <c r="D137" s="108">
        <v>6377</v>
      </c>
      <c r="E137" s="109">
        <v>1682</v>
      </c>
      <c r="F137" s="108">
        <f t="shared" si="16"/>
        <v>-73.62396111023992</v>
      </c>
      <c r="G137" s="107">
        <v>1205</v>
      </c>
      <c r="H137" s="108">
        <v>912</v>
      </c>
      <c r="I137" s="108">
        <v>5401</v>
      </c>
      <c r="J137" s="109">
        <v>1973</v>
      </c>
      <c r="K137" s="108">
        <f t="shared" si="17"/>
        <v>-63.46972782817997</v>
      </c>
      <c r="L137" s="110">
        <v>3</v>
      </c>
      <c r="M137" s="110">
        <v>0</v>
      </c>
      <c r="N137" s="110">
        <v>4</v>
      </c>
      <c r="O137" s="111">
        <v>0</v>
      </c>
      <c r="P137" s="108">
        <f t="shared" si="18"/>
        <v>-100</v>
      </c>
      <c r="Q137" s="110">
        <f t="shared" si="34"/>
        <v>1208</v>
      </c>
      <c r="R137" s="110">
        <f t="shared" si="34"/>
        <v>912</v>
      </c>
      <c r="S137" s="110">
        <f t="shared" si="34"/>
        <v>5405</v>
      </c>
      <c r="T137" s="111">
        <f t="shared" si="34"/>
        <v>1973</v>
      </c>
      <c r="U137" s="108">
        <f t="shared" si="19"/>
        <v>-63.496762257169294</v>
      </c>
    </row>
    <row r="138" spans="1:21" s="67" customFormat="1" ht="12.75" customHeight="1">
      <c r="A138" s="53" t="s">
        <v>155</v>
      </c>
      <c r="B138" s="107">
        <v>0</v>
      </c>
      <c r="C138" s="108">
        <v>0</v>
      </c>
      <c r="D138" s="108">
        <v>130</v>
      </c>
      <c r="E138" s="109">
        <v>0</v>
      </c>
      <c r="F138" s="108">
        <f t="shared" si="16"/>
        <v>-100</v>
      </c>
      <c r="G138" s="107">
        <v>71</v>
      </c>
      <c r="H138" s="108">
        <v>183</v>
      </c>
      <c r="I138" s="108">
        <v>241</v>
      </c>
      <c r="J138" s="109">
        <v>213</v>
      </c>
      <c r="K138" s="108">
        <f t="shared" si="17"/>
        <v>-11.618257261410788</v>
      </c>
      <c r="L138" s="110">
        <v>0</v>
      </c>
      <c r="M138" s="110">
        <v>0</v>
      </c>
      <c r="N138" s="110">
        <v>0</v>
      </c>
      <c r="O138" s="111">
        <v>0</v>
      </c>
      <c r="P138" s="108" t="s">
        <v>286</v>
      </c>
      <c r="Q138" s="110">
        <f t="shared" si="34"/>
        <v>71</v>
      </c>
      <c r="R138" s="110">
        <f t="shared" si="34"/>
        <v>183</v>
      </c>
      <c r="S138" s="110">
        <f t="shared" si="34"/>
        <v>241</v>
      </c>
      <c r="T138" s="111">
        <f t="shared" si="34"/>
        <v>213</v>
      </c>
      <c r="U138" s="108">
        <f t="shared" si="19"/>
        <v>-11.618257261410788</v>
      </c>
    </row>
    <row r="139" spans="1:21" s="67" customFormat="1" ht="12.75" customHeight="1">
      <c r="A139" s="37" t="s">
        <v>122</v>
      </c>
      <c r="B139" s="112">
        <v>2254</v>
      </c>
      <c r="C139" s="113">
        <v>1466</v>
      </c>
      <c r="D139" s="113">
        <v>9671</v>
      </c>
      <c r="E139" s="114">
        <v>2698</v>
      </c>
      <c r="F139" s="113">
        <f t="shared" si="16"/>
        <v>-72.10216110019645</v>
      </c>
      <c r="G139" s="112">
        <v>2054</v>
      </c>
      <c r="H139" s="113">
        <v>1711</v>
      </c>
      <c r="I139" s="113">
        <v>8525</v>
      </c>
      <c r="J139" s="114">
        <v>3290</v>
      </c>
      <c r="K139" s="113">
        <f t="shared" si="17"/>
        <v>-61.40762463343109</v>
      </c>
      <c r="L139" s="115">
        <v>4</v>
      </c>
      <c r="M139" s="115">
        <v>0</v>
      </c>
      <c r="N139" s="115">
        <v>5</v>
      </c>
      <c r="O139" s="116">
        <v>0</v>
      </c>
      <c r="P139" s="113">
        <f t="shared" si="18"/>
        <v>-100</v>
      </c>
      <c r="Q139" s="115">
        <f t="shared" si="34"/>
        <v>2058</v>
      </c>
      <c r="R139" s="115">
        <f t="shared" si="34"/>
        <v>1711</v>
      </c>
      <c r="S139" s="115">
        <f t="shared" si="34"/>
        <v>8530</v>
      </c>
      <c r="T139" s="116">
        <f t="shared" si="34"/>
        <v>3290</v>
      </c>
      <c r="U139" s="113">
        <f t="shared" si="19"/>
        <v>-61.43024618991794</v>
      </c>
    </row>
    <row r="140" spans="1:21" s="67" customFormat="1" ht="12.75" customHeight="1">
      <c r="A140" s="37" t="s">
        <v>156</v>
      </c>
      <c r="B140" s="112">
        <v>86455</v>
      </c>
      <c r="C140" s="113">
        <v>80540</v>
      </c>
      <c r="D140" s="113">
        <v>360751</v>
      </c>
      <c r="E140" s="114">
        <v>145587</v>
      </c>
      <c r="F140" s="113">
        <f aca="true" t="shared" si="35" ref="F140:F202">(E140-D140)/D140*100</f>
        <v>-59.64335511197474</v>
      </c>
      <c r="G140" s="112">
        <v>62681</v>
      </c>
      <c r="H140" s="113">
        <v>71384</v>
      </c>
      <c r="I140" s="113">
        <v>286904</v>
      </c>
      <c r="J140" s="114">
        <v>139409</v>
      </c>
      <c r="K140" s="113">
        <f aca="true" t="shared" si="36" ref="K140:K202">(J140-I140)/I140*100</f>
        <v>-51.40918216546301</v>
      </c>
      <c r="L140" s="115">
        <v>11321</v>
      </c>
      <c r="M140" s="115">
        <v>11256</v>
      </c>
      <c r="N140" s="115">
        <v>47739</v>
      </c>
      <c r="O140" s="116">
        <v>22945</v>
      </c>
      <c r="P140" s="113">
        <f aca="true" t="shared" si="37" ref="P140:P202">(O140-N140)/N140*100</f>
        <v>-51.93657177569702</v>
      </c>
      <c r="Q140" s="115">
        <f t="shared" si="34"/>
        <v>74002</v>
      </c>
      <c r="R140" s="115">
        <f t="shared" si="34"/>
        <v>82640</v>
      </c>
      <c r="S140" s="115">
        <f t="shared" si="34"/>
        <v>334643</v>
      </c>
      <c r="T140" s="116">
        <f t="shared" si="34"/>
        <v>162354</v>
      </c>
      <c r="U140" s="113">
        <f aca="true" t="shared" si="38" ref="U140:U202">(T140-S140)/S140*100</f>
        <v>-51.48441772276725</v>
      </c>
    </row>
    <row r="141" spans="1:21" s="67" customFormat="1" ht="12.75" customHeight="1">
      <c r="A141" s="37"/>
      <c r="B141" s="112"/>
      <c r="C141" s="113"/>
      <c r="D141" s="113"/>
      <c r="E141" s="114"/>
      <c r="F141" s="113"/>
      <c r="G141" s="112"/>
      <c r="H141" s="113"/>
      <c r="I141" s="113"/>
      <c r="J141" s="114"/>
      <c r="K141" s="113"/>
      <c r="L141" s="115"/>
      <c r="M141" s="115"/>
      <c r="N141" s="115"/>
      <c r="O141" s="116"/>
      <c r="P141" s="113"/>
      <c r="Q141" s="115"/>
      <c r="R141" s="115"/>
      <c r="S141" s="115"/>
      <c r="T141" s="116"/>
      <c r="U141" s="113"/>
    </row>
    <row r="142" spans="1:21" s="67" customFormat="1" ht="12.75" customHeight="1">
      <c r="A142" s="131" t="s">
        <v>309</v>
      </c>
      <c r="B142" s="112"/>
      <c r="C142" s="113"/>
      <c r="D142" s="113"/>
      <c r="E142" s="114"/>
      <c r="F142" s="113"/>
      <c r="G142" s="112"/>
      <c r="H142" s="113"/>
      <c r="I142" s="113"/>
      <c r="J142" s="114"/>
      <c r="K142" s="113"/>
      <c r="L142" s="115"/>
      <c r="M142" s="115"/>
      <c r="N142" s="115"/>
      <c r="O142" s="116"/>
      <c r="P142" s="113"/>
      <c r="Q142" s="115"/>
      <c r="R142" s="115"/>
      <c r="S142" s="115"/>
      <c r="T142" s="116"/>
      <c r="U142" s="113"/>
    </row>
    <row r="143" spans="1:21" s="15" customFormat="1" ht="12.75" customHeight="1">
      <c r="A143" s="53" t="s">
        <v>27</v>
      </c>
      <c r="B143" s="54">
        <v>1177</v>
      </c>
      <c r="C143" s="55">
        <v>844</v>
      </c>
      <c r="D143" s="55">
        <v>6714</v>
      </c>
      <c r="E143" s="76">
        <v>1597</v>
      </c>
      <c r="F143" s="55">
        <f t="shared" si="35"/>
        <v>-76.21388144176348</v>
      </c>
      <c r="G143" s="54">
        <v>509</v>
      </c>
      <c r="H143" s="55">
        <v>400</v>
      </c>
      <c r="I143" s="55">
        <v>3481</v>
      </c>
      <c r="J143" s="76">
        <v>739</v>
      </c>
      <c r="K143" s="55">
        <f t="shared" si="36"/>
        <v>-78.77046825624821</v>
      </c>
      <c r="L143" s="57">
        <v>587</v>
      </c>
      <c r="M143" s="57">
        <v>718</v>
      </c>
      <c r="N143" s="57">
        <v>1237</v>
      </c>
      <c r="O143" s="77">
        <v>1193</v>
      </c>
      <c r="P143" s="55">
        <f t="shared" si="37"/>
        <v>-3.5569927243330643</v>
      </c>
      <c r="Q143" s="57">
        <f aca="true" t="shared" si="39" ref="Q143:Q156">G143+L143</f>
        <v>1096</v>
      </c>
      <c r="R143" s="57">
        <f aca="true" t="shared" si="40" ref="R143:R156">H143+M143</f>
        <v>1118</v>
      </c>
      <c r="S143" s="57">
        <f aca="true" t="shared" si="41" ref="S143:S156">I143+N143</f>
        <v>4718</v>
      </c>
      <c r="T143" s="77">
        <f aca="true" t="shared" si="42" ref="T143:T156">J143+O143</f>
        <v>1932</v>
      </c>
      <c r="U143" s="55">
        <f t="shared" si="38"/>
        <v>-59.05044510385756</v>
      </c>
    </row>
    <row r="144" spans="1:21" s="15" customFormat="1" ht="12.75" customHeight="1">
      <c r="A144" s="53" t="s">
        <v>29</v>
      </c>
      <c r="B144" s="54">
        <v>204</v>
      </c>
      <c r="C144" s="55">
        <v>53</v>
      </c>
      <c r="D144" s="55">
        <v>507</v>
      </c>
      <c r="E144" s="76">
        <v>67</v>
      </c>
      <c r="F144" s="55">
        <f t="shared" si="35"/>
        <v>-86.78500986193293</v>
      </c>
      <c r="G144" s="54">
        <v>150</v>
      </c>
      <c r="H144" s="55">
        <v>72</v>
      </c>
      <c r="I144" s="55">
        <v>445</v>
      </c>
      <c r="J144" s="76">
        <v>74</v>
      </c>
      <c r="K144" s="55">
        <f t="shared" si="36"/>
        <v>-83.37078651685394</v>
      </c>
      <c r="L144" s="57">
        <v>3</v>
      </c>
      <c r="M144" s="57">
        <v>0</v>
      </c>
      <c r="N144" s="57">
        <v>4</v>
      </c>
      <c r="O144" s="77">
        <v>0</v>
      </c>
      <c r="P144" s="55">
        <f t="shared" si="37"/>
        <v>-100</v>
      </c>
      <c r="Q144" s="57">
        <f t="shared" si="39"/>
        <v>153</v>
      </c>
      <c r="R144" s="57">
        <f t="shared" si="40"/>
        <v>72</v>
      </c>
      <c r="S144" s="57">
        <f t="shared" si="41"/>
        <v>449</v>
      </c>
      <c r="T144" s="77">
        <f t="shared" si="42"/>
        <v>74</v>
      </c>
      <c r="U144" s="55">
        <f t="shared" si="38"/>
        <v>-83.51893095768375</v>
      </c>
    </row>
    <row r="145" spans="1:21" s="15" customFormat="1" ht="12.75" customHeight="1">
      <c r="A145" s="53" t="s">
        <v>30</v>
      </c>
      <c r="B145" s="54">
        <v>11961</v>
      </c>
      <c r="C145" s="55">
        <v>9923</v>
      </c>
      <c r="D145" s="55">
        <v>41924</v>
      </c>
      <c r="E145" s="76">
        <v>14268</v>
      </c>
      <c r="F145" s="55">
        <f t="shared" si="35"/>
        <v>-65.96698788283561</v>
      </c>
      <c r="G145" s="54">
        <v>3837</v>
      </c>
      <c r="H145" s="55">
        <v>3054</v>
      </c>
      <c r="I145" s="55">
        <v>15728</v>
      </c>
      <c r="J145" s="76">
        <v>5085</v>
      </c>
      <c r="K145" s="55">
        <f t="shared" si="36"/>
        <v>-67.66912512716175</v>
      </c>
      <c r="L145" s="57">
        <v>3616</v>
      </c>
      <c r="M145" s="57">
        <v>5767</v>
      </c>
      <c r="N145" s="57">
        <v>22737</v>
      </c>
      <c r="O145" s="77">
        <v>8850</v>
      </c>
      <c r="P145" s="55">
        <f t="shared" si="37"/>
        <v>-61.07665918986673</v>
      </c>
      <c r="Q145" s="57">
        <f t="shared" si="39"/>
        <v>7453</v>
      </c>
      <c r="R145" s="57">
        <f t="shared" si="40"/>
        <v>8821</v>
      </c>
      <c r="S145" s="57">
        <f t="shared" si="41"/>
        <v>38465</v>
      </c>
      <c r="T145" s="77">
        <f t="shared" si="42"/>
        <v>13935</v>
      </c>
      <c r="U145" s="55">
        <f t="shared" si="38"/>
        <v>-63.77226049655531</v>
      </c>
    </row>
    <row r="146" spans="1:21" s="15" customFormat="1" ht="12.75" customHeight="1">
      <c r="A146" s="53" t="s">
        <v>32</v>
      </c>
      <c r="B146" s="54">
        <v>0</v>
      </c>
      <c r="C146" s="55">
        <v>0</v>
      </c>
      <c r="D146" s="55">
        <v>0</v>
      </c>
      <c r="E146" s="76">
        <v>0</v>
      </c>
      <c r="F146" s="55" t="s">
        <v>286</v>
      </c>
      <c r="G146" s="54">
        <v>0</v>
      </c>
      <c r="H146" s="55">
        <v>0</v>
      </c>
      <c r="I146" s="55">
        <v>4</v>
      </c>
      <c r="J146" s="76">
        <v>0</v>
      </c>
      <c r="K146" s="55">
        <f t="shared" si="36"/>
        <v>-100</v>
      </c>
      <c r="L146" s="57">
        <v>0</v>
      </c>
      <c r="M146" s="57">
        <v>0</v>
      </c>
      <c r="N146" s="57">
        <v>0</v>
      </c>
      <c r="O146" s="77">
        <v>0</v>
      </c>
      <c r="P146" s="55" t="s">
        <v>286</v>
      </c>
      <c r="Q146" s="57">
        <f t="shared" si="39"/>
        <v>0</v>
      </c>
      <c r="R146" s="57">
        <f t="shared" si="40"/>
        <v>0</v>
      </c>
      <c r="S146" s="57">
        <f t="shared" si="41"/>
        <v>4</v>
      </c>
      <c r="T146" s="77">
        <f t="shared" si="42"/>
        <v>0</v>
      </c>
      <c r="U146" s="55">
        <f t="shared" si="38"/>
        <v>-100</v>
      </c>
    </row>
    <row r="147" spans="1:21" s="15" customFormat="1" ht="12.75" customHeight="1">
      <c r="A147" s="53" t="s">
        <v>33</v>
      </c>
      <c r="B147" s="54">
        <v>1081</v>
      </c>
      <c r="C147" s="55">
        <v>642</v>
      </c>
      <c r="D147" s="55">
        <v>8319</v>
      </c>
      <c r="E147" s="76">
        <v>1526</v>
      </c>
      <c r="F147" s="55">
        <f t="shared" si="35"/>
        <v>-81.656449092439</v>
      </c>
      <c r="G147" s="54">
        <v>1611</v>
      </c>
      <c r="H147" s="55">
        <v>744</v>
      </c>
      <c r="I147" s="55">
        <v>7008</v>
      </c>
      <c r="J147" s="76">
        <v>1532</v>
      </c>
      <c r="K147" s="55">
        <f t="shared" si="36"/>
        <v>-78.1392694063927</v>
      </c>
      <c r="L147" s="57">
        <v>270</v>
      </c>
      <c r="M147" s="57">
        <v>215</v>
      </c>
      <c r="N147" s="57">
        <v>630</v>
      </c>
      <c r="O147" s="77">
        <v>357</v>
      </c>
      <c r="P147" s="55">
        <f t="shared" si="37"/>
        <v>-43.333333333333336</v>
      </c>
      <c r="Q147" s="57">
        <f t="shared" si="39"/>
        <v>1881</v>
      </c>
      <c r="R147" s="57">
        <f t="shared" si="40"/>
        <v>959</v>
      </c>
      <c r="S147" s="57">
        <f t="shared" si="41"/>
        <v>7638</v>
      </c>
      <c r="T147" s="77">
        <f t="shared" si="42"/>
        <v>1889</v>
      </c>
      <c r="U147" s="55">
        <f t="shared" si="38"/>
        <v>-75.26839486776643</v>
      </c>
    </row>
    <row r="148" spans="1:21" s="15" customFormat="1" ht="12.75" customHeight="1">
      <c r="A148" s="53" t="s">
        <v>34</v>
      </c>
      <c r="B148" s="54">
        <v>24160</v>
      </c>
      <c r="C148" s="55">
        <v>18939</v>
      </c>
      <c r="D148" s="55">
        <v>79970</v>
      </c>
      <c r="E148" s="76">
        <v>33560</v>
      </c>
      <c r="F148" s="55">
        <f t="shared" si="35"/>
        <v>-58.034262848568204</v>
      </c>
      <c r="G148" s="54">
        <v>16234</v>
      </c>
      <c r="H148" s="55">
        <v>18372</v>
      </c>
      <c r="I148" s="55">
        <v>60191</v>
      </c>
      <c r="J148" s="76">
        <v>34212</v>
      </c>
      <c r="K148" s="55">
        <f t="shared" si="36"/>
        <v>-43.160937681713214</v>
      </c>
      <c r="L148" s="57">
        <v>4676</v>
      </c>
      <c r="M148" s="57">
        <v>646</v>
      </c>
      <c r="N148" s="57">
        <v>14984</v>
      </c>
      <c r="O148" s="77">
        <v>1835</v>
      </c>
      <c r="P148" s="55">
        <f t="shared" si="37"/>
        <v>-87.75360384410037</v>
      </c>
      <c r="Q148" s="57">
        <f t="shared" si="39"/>
        <v>20910</v>
      </c>
      <c r="R148" s="57">
        <f t="shared" si="40"/>
        <v>19018</v>
      </c>
      <c r="S148" s="57">
        <f t="shared" si="41"/>
        <v>75175</v>
      </c>
      <c r="T148" s="77">
        <f t="shared" si="42"/>
        <v>36047</v>
      </c>
      <c r="U148" s="55">
        <f t="shared" si="38"/>
        <v>-52.04921849018955</v>
      </c>
    </row>
    <row r="149" spans="1:21" s="15" customFormat="1" ht="12.75" customHeight="1">
      <c r="A149" s="53" t="s">
        <v>35</v>
      </c>
      <c r="B149" s="54">
        <v>149</v>
      </c>
      <c r="C149" s="55">
        <v>5</v>
      </c>
      <c r="D149" s="55">
        <v>463</v>
      </c>
      <c r="E149" s="76">
        <v>19</v>
      </c>
      <c r="F149" s="55">
        <f t="shared" si="35"/>
        <v>-95.8963282937365</v>
      </c>
      <c r="G149" s="54">
        <v>115</v>
      </c>
      <c r="H149" s="55">
        <v>0</v>
      </c>
      <c r="I149" s="55">
        <v>526</v>
      </c>
      <c r="J149" s="76">
        <v>0</v>
      </c>
      <c r="K149" s="55">
        <f t="shared" si="36"/>
        <v>-100</v>
      </c>
      <c r="L149" s="57">
        <v>0</v>
      </c>
      <c r="M149" s="57">
        <v>4</v>
      </c>
      <c r="N149" s="57">
        <v>4</v>
      </c>
      <c r="O149" s="77">
        <v>15</v>
      </c>
      <c r="P149" s="55">
        <f t="shared" si="37"/>
        <v>275</v>
      </c>
      <c r="Q149" s="57">
        <f t="shared" si="39"/>
        <v>115</v>
      </c>
      <c r="R149" s="57">
        <f t="shared" si="40"/>
        <v>4</v>
      </c>
      <c r="S149" s="57">
        <f t="shared" si="41"/>
        <v>530</v>
      </c>
      <c r="T149" s="77">
        <f t="shared" si="42"/>
        <v>15</v>
      </c>
      <c r="U149" s="55">
        <f t="shared" si="38"/>
        <v>-97.16981132075472</v>
      </c>
    </row>
    <row r="150" spans="1:21" s="15" customFormat="1" ht="12.75" customHeight="1">
      <c r="A150" s="53" t="s">
        <v>36</v>
      </c>
      <c r="B150" s="54">
        <v>0</v>
      </c>
      <c r="C150" s="55">
        <v>10493</v>
      </c>
      <c r="D150" s="55">
        <v>0</v>
      </c>
      <c r="E150" s="76">
        <v>22087</v>
      </c>
      <c r="F150" s="55" t="s">
        <v>286</v>
      </c>
      <c r="G150" s="54">
        <v>0</v>
      </c>
      <c r="H150" s="55">
        <v>8502</v>
      </c>
      <c r="I150" s="55">
        <v>0</v>
      </c>
      <c r="J150" s="76">
        <v>17438</v>
      </c>
      <c r="K150" s="55" t="s">
        <v>286</v>
      </c>
      <c r="L150" s="57">
        <v>0</v>
      </c>
      <c r="M150" s="57">
        <v>2405</v>
      </c>
      <c r="N150" s="57">
        <v>0</v>
      </c>
      <c r="O150" s="77">
        <v>7800</v>
      </c>
      <c r="P150" s="55" t="s">
        <v>286</v>
      </c>
      <c r="Q150" s="57">
        <f t="shared" si="39"/>
        <v>0</v>
      </c>
      <c r="R150" s="57">
        <f t="shared" si="40"/>
        <v>10907</v>
      </c>
      <c r="S150" s="57">
        <f t="shared" si="41"/>
        <v>0</v>
      </c>
      <c r="T150" s="77">
        <f t="shared" si="42"/>
        <v>25238</v>
      </c>
      <c r="U150" s="55" t="s">
        <v>286</v>
      </c>
    </row>
    <row r="151" spans="1:21" s="15" customFormat="1" ht="12.75" customHeight="1">
      <c r="A151" s="53" t="s">
        <v>37</v>
      </c>
      <c r="B151" s="54">
        <v>17705</v>
      </c>
      <c r="C151" s="55">
        <v>10678</v>
      </c>
      <c r="D151" s="55">
        <v>78150</v>
      </c>
      <c r="E151" s="76">
        <v>21482</v>
      </c>
      <c r="F151" s="55">
        <f t="shared" si="35"/>
        <v>-72.51183621241204</v>
      </c>
      <c r="G151" s="54">
        <v>16003</v>
      </c>
      <c r="H151" s="55">
        <v>10898</v>
      </c>
      <c r="I151" s="55">
        <v>72098</v>
      </c>
      <c r="J151" s="76">
        <v>22601</v>
      </c>
      <c r="K151" s="55">
        <f t="shared" si="36"/>
        <v>-68.65238980276845</v>
      </c>
      <c r="L151" s="57">
        <v>1133</v>
      </c>
      <c r="M151" s="57">
        <v>498</v>
      </c>
      <c r="N151" s="57">
        <v>5554</v>
      </c>
      <c r="O151" s="77">
        <v>1378</v>
      </c>
      <c r="P151" s="55">
        <f t="shared" si="37"/>
        <v>-75.18905293482176</v>
      </c>
      <c r="Q151" s="57">
        <f t="shared" si="39"/>
        <v>17136</v>
      </c>
      <c r="R151" s="57">
        <f t="shared" si="40"/>
        <v>11396</v>
      </c>
      <c r="S151" s="57">
        <f t="shared" si="41"/>
        <v>77652</v>
      </c>
      <c r="T151" s="77">
        <f t="shared" si="42"/>
        <v>23979</v>
      </c>
      <c r="U151" s="55">
        <f>(T151-S151)/S151*100</f>
        <v>-69.11991964147735</v>
      </c>
    </row>
    <row r="152" spans="1:21" s="15" customFormat="1" ht="12.75" customHeight="1">
      <c r="A152" s="53" t="s">
        <v>39</v>
      </c>
      <c r="B152" s="54">
        <v>19464</v>
      </c>
      <c r="C152" s="55">
        <v>19130</v>
      </c>
      <c r="D152" s="55">
        <v>85802</v>
      </c>
      <c r="E152" s="76">
        <v>29772</v>
      </c>
      <c r="F152" s="55">
        <f t="shared" si="35"/>
        <v>-65.30150812335377</v>
      </c>
      <c r="G152" s="54">
        <v>15178</v>
      </c>
      <c r="H152" s="55">
        <v>19177</v>
      </c>
      <c r="I152" s="55">
        <v>74162</v>
      </c>
      <c r="J152" s="76">
        <v>32577</v>
      </c>
      <c r="K152" s="55">
        <f t="shared" si="36"/>
        <v>-56.07319112213802</v>
      </c>
      <c r="L152" s="57">
        <v>563</v>
      </c>
      <c r="M152" s="57">
        <v>208</v>
      </c>
      <c r="N152" s="57">
        <v>1674</v>
      </c>
      <c r="O152" s="77">
        <v>651</v>
      </c>
      <c r="P152" s="55">
        <f t="shared" si="37"/>
        <v>-61.111111111111114</v>
      </c>
      <c r="Q152" s="57">
        <f t="shared" si="39"/>
        <v>15741</v>
      </c>
      <c r="R152" s="57">
        <f t="shared" si="40"/>
        <v>19385</v>
      </c>
      <c r="S152" s="57">
        <f t="shared" si="41"/>
        <v>75836</v>
      </c>
      <c r="T152" s="77">
        <f t="shared" si="42"/>
        <v>33228</v>
      </c>
      <c r="U152" s="55">
        <f t="shared" si="38"/>
        <v>-56.18439791128223</v>
      </c>
    </row>
    <row r="153" spans="1:21" s="15" customFormat="1" ht="12.75" customHeight="1">
      <c r="A153" s="53" t="s">
        <v>40</v>
      </c>
      <c r="B153" s="54">
        <v>1988</v>
      </c>
      <c r="C153" s="55">
        <v>2654</v>
      </c>
      <c r="D153" s="55">
        <v>1988</v>
      </c>
      <c r="E153" s="76">
        <v>6039</v>
      </c>
      <c r="F153" s="55">
        <f t="shared" si="35"/>
        <v>203.77263581488933</v>
      </c>
      <c r="G153" s="54">
        <v>1508</v>
      </c>
      <c r="H153" s="55">
        <v>2105</v>
      </c>
      <c r="I153" s="55">
        <v>1508</v>
      </c>
      <c r="J153" s="76">
        <v>4827</v>
      </c>
      <c r="K153" s="55">
        <f t="shared" si="36"/>
        <v>220.09283819628646</v>
      </c>
      <c r="L153" s="57">
        <v>0</v>
      </c>
      <c r="M153" s="57">
        <v>0</v>
      </c>
      <c r="N153" s="57">
        <v>0</v>
      </c>
      <c r="O153" s="77">
        <v>0</v>
      </c>
      <c r="P153" s="55" t="s">
        <v>286</v>
      </c>
      <c r="Q153" s="57">
        <f t="shared" si="39"/>
        <v>1508</v>
      </c>
      <c r="R153" s="57">
        <f t="shared" si="40"/>
        <v>2105</v>
      </c>
      <c r="S153" s="57">
        <f t="shared" si="41"/>
        <v>1508</v>
      </c>
      <c r="T153" s="77">
        <f t="shared" si="42"/>
        <v>4827</v>
      </c>
      <c r="U153" s="55">
        <f t="shared" si="38"/>
        <v>220.09283819628646</v>
      </c>
    </row>
    <row r="154" spans="1:21" s="15" customFormat="1" ht="12.75" customHeight="1">
      <c r="A154" s="53" t="s">
        <v>41</v>
      </c>
      <c r="B154" s="54">
        <v>545</v>
      </c>
      <c r="C154" s="55">
        <v>139</v>
      </c>
      <c r="D154" s="55">
        <v>2816</v>
      </c>
      <c r="E154" s="76">
        <v>186</v>
      </c>
      <c r="F154" s="55">
        <f t="shared" si="35"/>
        <v>-93.39488636363636</v>
      </c>
      <c r="G154" s="54">
        <v>341</v>
      </c>
      <c r="H154" s="55">
        <v>145</v>
      </c>
      <c r="I154" s="55">
        <v>1980</v>
      </c>
      <c r="J154" s="76">
        <v>402</v>
      </c>
      <c r="K154" s="55">
        <f t="shared" si="36"/>
        <v>-79.6969696969697</v>
      </c>
      <c r="L154" s="57">
        <v>466</v>
      </c>
      <c r="M154" s="57">
        <v>69</v>
      </c>
      <c r="N154" s="57">
        <v>753</v>
      </c>
      <c r="O154" s="77">
        <v>116</v>
      </c>
      <c r="P154" s="55">
        <f t="shared" si="37"/>
        <v>-84.59495351925631</v>
      </c>
      <c r="Q154" s="57">
        <f t="shared" si="39"/>
        <v>807</v>
      </c>
      <c r="R154" s="57">
        <f t="shared" si="40"/>
        <v>214</v>
      </c>
      <c r="S154" s="57">
        <f t="shared" si="41"/>
        <v>2733</v>
      </c>
      <c r="T154" s="77">
        <f t="shared" si="42"/>
        <v>518</v>
      </c>
      <c r="U154" s="55">
        <f t="shared" si="38"/>
        <v>-81.04646908159532</v>
      </c>
    </row>
    <row r="155" spans="1:21" s="15" customFormat="1" ht="12.75" customHeight="1">
      <c r="A155" s="53" t="s">
        <v>42</v>
      </c>
      <c r="B155" s="54">
        <v>762</v>
      </c>
      <c r="C155" s="55">
        <v>3423</v>
      </c>
      <c r="D155" s="55">
        <v>2474</v>
      </c>
      <c r="E155" s="76">
        <v>4530</v>
      </c>
      <c r="F155" s="55">
        <f t="shared" si="35"/>
        <v>83.10428455941795</v>
      </c>
      <c r="G155" s="54">
        <v>976</v>
      </c>
      <c r="H155" s="55">
        <v>3415</v>
      </c>
      <c r="I155" s="55">
        <v>3733</v>
      </c>
      <c r="J155" s="76">
        <v>6677</v>
      </c>
      <c r="K155" s="55">
        <f t="shared" si="36"/>
        <v>78.86418430216983</v>
      </c>
      <c r="L155" s="57">
        <v>0</v>
      </c>
      <c r="M155" s="57">
        <v>726</v>
      </c>
      <c r="N155" s="57">
        <v>2</v>
      </c>
      <c r="O155" s="77">
        <v>750</v>
      </c>
      <c r="P155" s="55">
        <f t="shared" si="37"/>
        <v>37400</v>
      </c>
      <c r="Q155" s="57">
        <f t="shared" si="39"/>
        <v>976</v>
      </c>
      <c r="R155" s="57">
        <f t="shared" si="40"/>
        <v>4141</v>
      </c>
      <c r="S155" s="57">
        <f t="shared" si="41"/>
        <v>3735</v>
      </c>
      <c r="T155" s="77">
        <f t="shared" si="42"/>
        <v>7427</v>
      </c>
      <c r="U155" s="55">
        <f t="shared" si="38"/>
        <v>98.8487282463186</v>
      </c>
    </row>
    <row r="156" spans="1:21" s="15" customFormat="1" ht="12.75" customHeight="1">
      <c r="A156" s="53" t="s">
        <v>43</v>
      </c>
      <c r="B156" s="54">
        <v>56</v>
      </c>
      <c r="C156" s="55">
        <v>0</v>
      </c>
      <c r="D156" s="55">
        <v>626</v>
      </c>
      <c r="E156" s="76">
        <v>0</v>
      </c>
      <c r="F156" s="55">
        <f t="shared" si="35"/>
        <v>-100</v>
      </c>
      <c r="G156" s="54">
        <v>78</v>
      </c>
      <c r="H156" s="55">
        <v>130</v>
      </c>
      <c r="I156" s="55">
        <v>341</v>
      </c>
      <c r="J156" s="76">
        <v>393</v>
      </c>
      <c r="K156" s="55">
        <f t="shared" si="36"/>
        <v>15.249266862170089</v>
      </c>
      <c r="L156" s="57">
        <v>1</v>
      </c>
      <c r="M156" s="57">
        <v>0</v>
      </c>
      <c r="N156" s="57">
        <v>1</v>
      </c>
      <c r="O156" s="77">
        <v>0</v>
      </c>
      <c r="P156" s="55">
        <f t="shared" si="37"/>
        <v>-100</v>
      </c>
      <c r="Q156" s="57">
        <f t="shared" si="39"/>
        <v>79</v>
      </c>
      <c r="R156" s="57">
        <f t="shared" si="40"/>
        <v>130</v>
      </c>
      <c r="S156" s="57">
        <f t="shared" si="41"/>
        <v>342</v>
      </c>
      <c r="T156" s="77">
        <f t="shared" si="42"/>
        <v>393</v>
      </c>
      <c r="U156" s="55">
        <f t="shared" si="38"/>
        <v>14.912280701754385</v>
      </c>
    </row>
    <row r="157" spans="1:21" s="15" customFormat="1" ht="12.75" customHeight="1">
      <c r="A157" s="53" t="s">
        <v>293</v>
      </c>
      <c r="B157" s="54" t="s">
        <v>302</v>
      </c>
      <c r="C157" s="55" t="s">
        <v>302</v>
      </c>
      <c r="D157" s="55">
        <v>20727</v>
      </c>
      <c r="E157" s="76">
        <v>3271</v>
      </c>
      <c r="F157" s="55">
        <f t="shared" si="35"/>
        <v>-84.21865199980701</v>
      </c>
      <c r="G157" s="54" t="s">
        <v>302</v>
      </c>
      <c r="H157" s="55" t="s">
        <v>302</v>
      </c>
      <c r="I157" s="55">
        <v>19126</v>
      </c>
      <c r="J157" s="76">
        <v>4477</v>
      </c>
      <c r="K157" s="55">
        <f t="shared" si="36"/>
        <v>-76.59207361706576</v>
      </c>
      <c r="L157" s="57" t="s">
        <v>302</v>
      </c>
      <c r="M157" s="57" t="s">
        <v>302</v>
      </c>
      <c r="N157" s="57">
        <v>149</v>
      </c>
      <c r="O157" s="77">
        <v>0</v>
      </c>
      <c r="P157" s="55">
        <f t="shared" si="37"/>
        <v>-100</v>
      </c>
      <c r="Q157" s="57" t="s">
        <v>302</v>
      </c>
      <c r="R157" s="57" t="s">
        <v>302</v>
      </c>
      <c r="S157" s="57">
        <f aca="true" t="shared" si="43" ref="S157:T160">I157+N157</f>
        <v>19275</v>
      </c>
      <c r="T157" s="77">
        <f t="shared" si="43"/>
        <v>4477</v>
      </c>
      <c r="U157" s="55">
        <f t="shared" si="38"/>
        <v>-76.77302204928664</v>
      </c>
    </row>
    <row r="158" spans="1:21" s="15" customFormat="1" ht="12.75" customHeight="1">
      <c r="A158" s="53" t="s">
        <v>44</v>
      </c>
      <c r="B158" s="54">
        <v>7203</v>
      </c>
      <c r="C158" s="55">
        <v>3617</v>
      </c>
      <c r="D158" s="55">
        <v>30141</v>
      </c>
      <c r="E158" s="76">
        <v>7183</v>
      </c>
      <c r="F158" s="55">
        <f t="shared" si="35"/>
        <v>-76.16867389933977</v>
      </c>
      <c r="G158" s="54">
        <v>6070</v>
      </c>
      <c r="H158" s="55">
        <v>3839</v>
      </c>
      <c r="I158" s="55">
        <v>26332</v>
      </c>
      <c r="J158" s="76">
        <v>7744</v>
      </c>
      <c r="K158" s="55">
        <f t="shared" si="36"/>
        <v>-70.59091599574661</v>
      </c>
      <c r="L158" s="57">
        <v>6</v>
      </c>
      <c r="M158" s="57">
        <v>0</v>
      </c>
      <c r="N158" s="57">
        <v>10</v>
      </c>
      <c r="O158" s="77">
        <v>0</v>
      </c>
      <c r="P158" s="55">
        <f t="shared" si="37"/>
        <v>-100</v>
      </c>
      <c r="Q158" s="57">
        <f aca="true" t="shared" si="44" ref="Q158:R160">G158+L158</f>
        <v>6076</v>
      </c>
      <c r="R158" s="57">
        <f t="shared" si="44"/>
        <v>3839</v>
      </c>
      <c r="S158" s="57">
        <f t="shared" si="43"/>
        <v>26342</v>
      </c>
      <c r="T158" s="77">
        <f t="shared" si="43"/>
        <v>7744</v>
      </c>
      <c r="U158" s="55">
        <f t="shared" si="38"/>
        <v>-70.60208032799332</v>
      </c>
    </row>
    <row r="159" spans="1:21" s="15" customFormat="1" ht="12.75" customHeight="1">
      <c r="A159" s="53" t="s">
        <v>45</v>
      </c>
      <c r="B159" s="54">
        <v>0</v>
      </c>
      <c r="C159" s="55">
        <v>0</v>
      </c>
      <c r="D159" s="55">
        <v>130</v>
      </c>
      <c r="E159" s="76">
        <v>0</v>
      </c>
      <c r="F159" s="55">
        <f t="shared" si="35"/>
        <v>-100</v>
      </c>
      <c r="G159" s="54">
        <v>71</v>
      </c>
      <c r="H159" s="55">
        <v>531</v>
      </c>
      <c r="I159" s="55">
        <v>241</v>
      </c>
      <c r="J159" s="76">
        <v>631</v>
      </c>
      <c r="K159" s="55">
        <f t="shared" si="36"/>
        <v>161.82572614107883</v>
      </c>
      <c r="L159" s="57">
        <v>0</v>
      </c>
      <c r="M159" s="57">
        <v>0</v>
      </c>
      <c r="N159" s="57">
        <v>0</v>
      </c>
      <c r="O159" s="77">
        <v>0</v>
      </c>
      <c r="P159" s="55" t="s">
        <v>286</v>
      </c>
      <c r="Q159" s="57">
        <f t="shared" si="44"/>
        <v>71</v>
      </c>
      <c r="R159" s="57">
        <f t="shared" si="44"/>
        <v>531</v>
      </c>
      <c r="S159" s="57">
        <f t="shared" si="43"/>
        <v>241</v>
      </c>
      <c r="T159" s="77">
        <f t="shared" si="43"/>
        <v>631</v>
      </c>
      <c r="U159" s="55">
        <f t="shared" si="38"/>
        <v>161.82572614107883</v>
      </c>
    </row>
    <row r="160" spans="1:21" s="15" customFormat="1" ht="12.75" customHeight="1">
      <c r="A160" s="37" t="s">
        <v>62</v>
      </c>
      <c r="B160" s="68">
        <v>86455</v>
      </c>
      <c r="C160" s="65">
        <v>80540</v>
      </c>
      <c r="D160" s="65">
        <v>360751</v>
      </c>
      <c r="E160" s="78">
        <v>145587</v>
      </c>
      <c r="F160" s="65">
        <f t="shared" si="35"/>
        <v>-59.64335511197474</v>
      </c>
      <c r="G160" s="68">
        <v>62681</v>
      </c>
      <c r="H160" s="65">
        <v>71384</v>
      </c>
      <c r="I160" s="65">
        <v>286904</v>
      </c>
      <c r="J160" s="78">
        <v>139409</v>
      </c>
      <c r="K160" s="65">
        <f t="shared" si="36"/>
        <v>-51.40918216546301</v>
      </c>
      <c r="L160" s="69">
        <v>11321</v>
      </c>
      <c r="M160" s="69">
        <v>11256</v>
      </c>
      <c r="N160" s="69">
        <v>47739</v>
      </c>
      <c r="O160" s="79">
        <v>22945</v>
      </c>
      <c r="P160" s="65">
        <f t="shared" si="37"/>
        <v>-51.93657177569702</v>
      </c>
      <c r="Q160" s="69">
        <f t="shared" si="44"/>
        <v>74002</v>
      </c>
      <c r="R160" s="69">
        <f t="shared" si="44"/>
        <v>82640</v>
      </c>
      <c r="S160" s="69">
        <f t="shared" si="43"/>
        <v>334643</v>
      </c>
      <c r="T160" s="79">
        <f t="shared" si="43"/>
        <v>162354</v>
      </c>
      <c r="U160" s="65">
        <f t="shared" si="38"/>
        <v>-51.48441772276725</v>
      </c>
    </row>
    <row r="161" spans="1:21" s="67" customFormat="1" ht="12.75" customHeight="1">
      <c r="A161" s="37"/>
      <c r="B161" s="112"/>
      <c r="C161" s="113"/>
      <c r="D161" s="113"/>
      <c r="E161" s="114"/>
      <c r="F161" s="113"/>
      <c r="G161" s="112"/>
      <c r="H161" s="113"/>
      <c r="I161" s="113"/>
      <c r="J161" s="114"/>
      <c r="K161" s="113"/>
      <c r="L161" s="115"/>
      <c r="M161" s="115"/>
      <c r="N161" s="115"/>
      <c r="O161" s="116"/>
      <c r="P161" s="113"/>
      <c r="Q161" s="115"/>
      <c r="R161" s="115"/>
      <c r="S161" s="115"/>
      <c r="T161" s="116"/>
      <c r="U161" s="113"/>
    </row>
    <row r="162" spans="1:21" s="67" customFormat="1" ht="12.75" customHeight="1">
      <c r="A162" s="37" t="s">
        <v>157</v>
      </c>
      <c r="B162" s="80"/>
      <c r="C162" s="81"/>
      <c r="D162" s="81"/>
      <c r="E162" s="82"/>
      <c r="F162" s="81"/>
      <c r="G162" s="80"/>
      <c r="H162" s="81"/>
      <c r="I162" s="81"/>
      <c r="J162" s="82"/>
      <c r="K162" s="81"/>
      <c r="L162" s="83"/>
      <c r="M162" s="83"/>
      <c r="N162" s="83"/>
      <c r="O162" s="84"/>
      <c r="P162" s="81"/>
      <c r="Q162" s="83"/>
      <c r="R162" s="83"/>
      <c r="S162" s="83"/>
      <c r="T162" s="84"/>
      <c r="U162" s="81"/>
    </row>
    <row r="163" spans="1:21" s="67" customFormat="1" ht="12.75" customHeight="1">
      <c r="A163" s="37" t="s">
        <v>158</v>
      </c>
      <c r="B163" s="80"/>
      <c r="C163" s="81"/>
      <c r="D163" s="81"/>
      <c r="E163" s="82"/>
      <c r="F163" s="81"/>
      <c r="G163" s="80"/>
      <c r="H163" s="81"/>
      <c r="I163" s="81"/>
      <c r="J163" s="82"/>
      <c r="K163" s="81"/>
      <c r="L163" s="83"/>
      <c r="M163" s="83"/>
      <c r="N163" s="83"/>
      <c r="O163" s="84"/>
      <c r="P163" s="81"/>
      <c r="Q163" s="83"/>
      <c r="R163" s="83"/>
      <c r="S163" s="83"/>
      <c r="T163" s="84"/>
      <c r="U163" s="81"/>
    </row>
    <row r="164" spans="1:21" s="67" customFormat="1" ht="12.75" customHeight="1">
      <c r="A164" s="53" t="s">
        <v>159</v>
      </c>
      <c r="B164" s="107">
        <v>307</v>
      </c>
      <c r="C164" s="108">
        <v>80</v>
      </c>
      <c r="D164" s="108">
        <v>3174</v>
      </c>
      <c r="E164" s="109">
        <v>171</v>
      </c>
      <c r="F164" s="108">
        <f t="shared" si="35"/>
        <v>-94.61247637051041</v>
      </c>
      <c r="G164" s="107">
        <v>529</v>
      </c>
      <c r="H164" s="108">
        <v>120</v>
      </c>
      <c r="I164" s="108">
        <v>2557</v>
      </c>
      <c r="J164" s="109">
        <v>353</v>
      </c>
      <c r="K164" s="108">
        <f t="shared" si="36"/>
        <v>-86.19475948377004</v>
      </c>
      <c r="L164" s="110">
        <v>110</v>
      </c>
      <c r="M164" s="110">
        <v>114</v>
      </c>
      <c r="N164" s="110">
        <v>209</v>
      </c>
      <c r="O164" s="111">
        <v>124</v>
      </c>
      <c r="P164" s="108">
        <f t="shared" si="37"/>
        <v>-40.66985645933015</v>
      </c>
      <c r="Q164" s="110">
        <f aca="true" t="shared" si="45" ref="Q164:T165">G164+L164</f>
        <v>639</v>
      </c>
      <c r="R164" s="110">
        <f t="shared" si="45"/>
        <v>234</v>
      </c>
      <c r="S164" s="110">
        <f t="shared" si="45"/>
        <v>2766</v>
      </c>
      <c r="T164" s="111">
        <f t="shared" si="45"/>
        <v>477</v>
      </c>
      <c r="U164" s="108">
        <f t="shared" si="38"/>
        <v>-82.75488069414317</v>
      </c>
    </row>
    <row r="165" spans="1:21" s="67" customFormat="1" ht="12.75" customHeight="1">
      <c r="A165" s="53" t="s">
        <v>160</v>
      </c>
      <c r="B165" s="107">
        <v>11847</v>
      </c>
      <c r="C165" s="108">
        <v>8708</v>
      </c>
      <c r="D165" s="108">
        <v>41970</v>
      </c>
      <c r="E165" s="109">
        <v>12027</v>
      </c>
      <c r="F165" s="108">
        <f t="shared" si="35"/>
        <v>-71.34381701215153</v>
      </c>
      <c r="G165" s="107">
        <v>9814</v>
      </c>
      <c r="H165" s="108">
        <v>8501</v>
      </c>
      <c r="I165" s="108">
        <v>42473</v>
      </c>
      <c r="J165" s="109">
        <v>13921</v>
      </c>
      <c r="K165" s="108">
        <f t="shared" si="36"/>
        <v>-67.22388340828292</v>
      </c>
      <c r="L165" s="110">
        <v>85</v>
      </c>
      <c r="M165" s="110">
        <v>7</v>
      </c>
      <c r="N165" s="110">
        <v>297</v>
      </c>
      <c r="O165" s="111">
        <v>21</v>
      </c>
      <c r="P165" s="108">
        <f t="shared" si="37"/>
        <v>-92.92929292929293</v>
      </c>
      <c r="Q165" s="110">
        <f t="shared" si="45"/>
        <v>9899</v>
      </c>
      <c r="R165" s="110">
        <f t="shared" si="45"/>
        <v>8508</v>
      </c>
      <c r="S165" s="110">
        <f t="shared" si="45"/>
        <v>42770</v>
      </c>
      <c r="T165" s="111">
        <f t="shared" si="45"/>
        <v>13942</v>
      </c>
      <c r="U165" s="108">
        <f t="shared" si="38"/>
        <v>-67.40238484919337</v>
      </c>
    </row>
    <row r="166" spans="1:21" s="67" customFormat="1" ht="12.75" customHeight="1">
      <c r="A166" s="53" t="s">
        <v>299</v>
      </c>
      <c r="B166" s="107" t="s">
        <v>302</v>
      </c>
      <c r="C166" s="108" t="s">
        <v>302</v>
      </c>
      <c r="D166" s="108">
        <v>4827</v>
      </c>
      <c r="E166" s="109">
        <v>0</v>
      </c>
      <c r="F166" s="108">
        <f t="shared" si="35"/>
        <v>-100</v>
      </c>
      <c r="G166" s="107" t="s">
        <v>302</v>
      </c>
      <c r="H166" s="108" t="s">
        <v>302</v>
      </c>
      <c r="I166" s="108">
        <v>4110</v>
      </c>
      <c r="J166" s="109">
        <v>0</v>
      </c>
      <c r="K166" s="108">
        <f t="shared" si="36"/>
        <v>-100</v>
      </c>
      <c r="L166" s="110" t="s">
        <v>302</v>
      </c>
      <c r="M166" s="110" t="s">
        <v>302</v>
      </c>
      <c r="N166" s="110">
        <v>14</v>
      </c>
      <c r="O166" s="111">
        <v>0</v>
      </c>
      <c r="P166" s="108">
        <f t="shared" si="37"/>
        <v>-100</v>
      </c>
      <c r="Q166" s="110" t="s">
        <v>302</v>
      </c>
      <c r="R166" s="110" t="s">
        <v>302</v>
      </c>
      <c r="S166" s="110">
        <f>I166+N166</f>
        <v>4124</v>
      </c>
      <c r="T166" s="111">
        <f>J166+O166</f>
        <v>0</v>
      </c>
      <c r="U166" s="108">
        <f t="shared" si="38"/>
        <v>-100</v>
      </c>
    </row>
    <row r="167" spans="1:21" s="67" customFormat="1" ht="12.75" customHeight="1">
      <c r="A167" s="37" t="s">
        <v>122</v>
      </c>
      <c r="B167" s="112">
        <v>12154</v>
      </c>
      <c r="C167" s="113">
        <v>8788</v>
      </c>
      <c r="D167" s="113">
        <v>49971</v>
      </c>
      <c r="E167" s="114">
        <v>12198</v>
      </c>
      <c r="F167" s="113">
        <f t="shared" si="35"/>
        <v>-75.58984210842289</v>
      </c>
      <c r="G167" s="112">
        <v>10343</v>
      </c>
      <c r="H167" s="113">
        <v>8621</v>
      </c>
      <c r="I167" s="113">
        <v>49140</v>
      </c>
      <c r="J167" s="114">
        <v>14274</v>
      </c>
      <c r="K167" s="113">
        <f t="shared" si="36"/>
        <v>-70.95238095238095</v>
      </c>
      <c r="L167" s="115">
        <v>195</v>
      </c>
      <c r="M167" s="115">
        <v>121</v>
      </c>
      <c r="N167" s="115">
        <v>520</v>
      </c>
      <c r="O167" s="116">
        <v>145</v>
      </c>
      <c r="P167" s="113">
        <f t="shared" si="37"/>
        <v>-72.11538461538461</v>
      </c>
      <c r="Q167" s="115">
        <f>G167+L167</f>
        <v>10538</v>
      </c>
      <c r="R167" s="115">
        <f>H167+M167</f>
        <v>8742</v>
      </c>
      <c r="S167" s="115">
        <f>I167+N167</f>
        <v>49660</v>
      </c>
      <c r="T167" s="116">
        <f>J167+O167</f>
        <v>14419</v>
      </c>
      <c r="U167" s="113">
        <f t="shared" si="38"/>
        <v>-70.96455900120822</v>
      </c>
    </row>
    <row r="168" spans="1:21" s="67" customFormat="1" ht="12.75" customHeight="1">
      <c r="A168" s="37" t="s">
        <v>161</v>
      </c>
      <c r="B168" s="80"/>
      <c r="C168" s="81"/>
      <c r="D168" s="81"/>
      <c r="E168" s="82"/>
      <c r="F168" s="81"/>
      <c r="G168" s="80"/>
      <c r="H168" s="81"/>
      <c r="I168" s="81"/>
      <c r="J168" s="82"/>
      <c r="K168" s="81"/>
      <c r="L168" s="83"/>
      <c r="M168" s="83"/>
      <c r="N168" s="83"/>
      <c r="O168" s="84"/>
      <c r="P168" s="81"/>
      <c r="Q168" s="83"/>
      <c r="R168" s="83"/>
      <c r="S168" s="83"/>
      <c r="T168" s="84"/>
      <c r="U168" s="81"/>
    </row>
    <row r="169" spans="1:21" s="67" customFormat="1" ht="12.75" customHeight="1">
      <c r="A169" s="53" t="s">
        <v>162</v>
      </c>
      <c r="B169" s="107">
        <v>0</v>
      </c>
      <c r="C169" s="108">
        <v>0</v>
      </c>
      <c r="D169" s="108">
        <v>14</v>
      </c>
      <c r="E169" s="109">
        <v>20</v>
      </c>
      <c r="F169" s="108">
        <f t="shared" si="35"/>
        <v>42.857142857142854</v>
      </c>
      <c r="G169" s="107">
        <v>277</v>
      </c>
      <c r="H169" s="108">
        <v>1</v>
      </c>
      <c r="I169" s="108">
        <v>1444</v>
      </c>
      <c r="J169" s="109">
        <v>6</v>
      </c>
      <c r="K169" s="108">
        <f t="shared" si="36"/>
        <v>-99.58448753462605</v>
      </c>
      <c r="L169" s="110">
        <v>0</v>
      </c>
      <c r="M169" s="110">
        <v>0</v>
      </c>
      <c r="N169" s="110">
        <v>0</v>
      </c>
      <c r="O169" s="111">
        <v>0</v>
      </c>
      <c r="P169" s="108" t="s">
        <v>286</v>
      </c>
      <c r="Q169" s="110">
        <f>G169+L169</f>
        <v>277</v>
      </c>
      <c r="R169" s="110">
        <f>H169+M169</f>
        <v>1</v>
      </c>
      <c r="S169" s="110">
        <f>I169+N169</f>
        <v>1444</v>
      </c>
      <c r="T169" s="111">
        <f>J169+O169</f>
        <v>6</v>
      </c>
      <c r="U169" s="108">
        <f t="shared" si="38"/>
        <v>-99.58448753462605</v>
      </c>
    </row>
    <row r="170" spans="1:21" s="67" customFormat="1" ht="12.75" customHeight="1">
      <c r="A170" s="53" t="s">
        <v>300</v>
      </c>
      <c r="B170" s="107" t="s">
        <v>302</v>
      </c>
      <c r="C170" s="108" t="s">
        <v>302</v>
      </c>
      <c r="D170" s="108">
        <v>691</v>
      </c>
      <c r="E170" s="109">
        <v>0</v>
      </c>
      <c r="F170" s="108">
        <f t="shared" si="35"/>
        <v>-100</v>
      </c>
      <c r="G170" s="107" t="s">
        <v>302</v>
      </c>
      <c r="H170" s="108" t="s">
        <v>302</v>
      </c>
      <c r="I170" s="108">
        <v>979</v>
      </c>
      <c r="J170" s="109">
        <v>0</v>
      </c>
      <c r="K170" s="108">
        <f t="shared" si="36"/>
        <v>-100</v>
      </c>
      <c r="L170" s="110" t="s">
        <v>302</v>
      </c>
      <c r="M170" s="110" t="s">
        <v>302</v>
      </c>
      <c r="N170" s="110">
        <v>107</v>
      </c>
      <c r="O170" s="111">
        <v>15</v>
      </c>
      <c r="P170" s="108">
        <f t="shared" si="37"/>
        <v>-85.98130841121495</v>
      </c>
      <c r="Q170" s="110" t="s">
        <v>302</v>
      </c>
      <c r="R170" s="110" t="s">
        <v>302</v>
      </c>
      <c r="S170" s="110">
        <f aca="true" t="shared" si="46" ref="S170:T173">I170+N170</f>
        <v>1086</v>
      </c>
      <c r="T170" s="111">
        <f t="shared" si="46"/>
        <v>15</v>
      </c>
      <c r="U170" s="108">
        <f t="shared" si="38"/>
        <v>-98.61878453038673</v>
      </c>
    </row>
    <row r="171" spans="1:21" s="67" customFormat="1" ht="12.75" customHeight="1">
      <c r="A171" s="37" t="s">
        <v>122</v>
      </c>
      <c r="B171" s="112">
        <v>0</v>
      </c>
      <c r="C171" s="113">
        <v>0</v>
      </c>
      <c r="D171" s="113">
        <v>705</v>
      </c>
      <c r="E171" s="114">
        <v>20</v>
      </c>
      <c r="F171" s="113">
        <f t="shared" si="35"/>
        <v>-97.16312056737588</v>
      </c>
      <c r="G171" s="112">
        <v>277</v>
      </c>
      <c r="H171" s="113">
        <v>1</v>
      </c>
      <c r="I171" s="113">
        <v>2423</v>
      </c>
      <c r="J171" s="114">
        <v>6</v>
      </c>
      <c r="K171" s="113">
        <f t="shared" si="36"/>
        <v>-99.75237309120925</v>
      </c>
      <c r="L171" s="115">
        <v>0</v>
      </c>
      <c r="M171" s="115">
        <v>0</v>
      </c>
      <c r="N171" s="115">
        <v>107</v>
      </c>
      <c r="O171" s="116">
        <v>15</v>
      </c>
      <c r="P171" s="113">
        <f t="shared" si="37"/>
        <v>-85.98130841121495</v>
      </c>
      <c r="Q171" s="115">
        <f aca="true" t="shared" si="47" ref="Q171:R173">G171+L171</f>
        <v>277</v>
      </c>
      <c r="R171" s="115">
        <f t="shared" si="47"/>
        <v>1</v>
      </c>
      <c r="S171" s="115">
        <f t="shared" si="46"/>
        <v>2530</v>
      </c>
      <c r="T171" s="116">
        <f t="shared" si="46"/>
        <v>21</v>
      </c>
      <c r="U171" s="113">
        <f t="shared" si="38"/>
        <v>-99.16996047430831</v>
      </c>
    </row>
    <row r="172" spans="1:21" s="67" customFormat="1" ht="12.75" customHeight="1">
      <c r="A172" s="37" t="s">
        <v>163</v>
      </c>
      <c r="B172" s="112">
        <v>12154</v>
      </c>
      <c r="C172" s="113">
        <v>8788</v>
      </c>
      <c r="D172" s="113">
        <v>50676</v>
      </c>
      <c r="E172" s="114">
        <v>12218</v>
      </c>
      <c r="F172" s="113">
        <f t="shared" si="35"/>
        <v>-75.88996763754045</v>
      </c>
      <c r="G172" s="112">
        <v>10620</v>
      </c>
      <c r="H172" s="113">
        <v>8622</v>
      </c>
      <c r="I172" s="113">
        <v>51563</v>
      </c>
      <c r="J172" s="114">
        <v>14280</v>
      </c>
      <c r="K172" s="113">
        <f t="shared" si="36"/>
        <v>-72.30572309601845</v>
      </c>
      <c r="L172" s="115">
        <v>195</v>
      </c>
      <c r="M172" s="115">
        <v>121</v>
      </c>
      <c r="N172" s="115">
        <v>627</v>
      </c>
      <c r="O172" s="116">
        <v>160</v>
      </c>
      <c r="P172" s="113">
        <f t="shared" si="37"/>
        <v>-74.48165869218501</v>
      </c>
      <c r="Q172" s="115">
        <f t="shared" si="47"/>
        <v>10815</v>
      </c>
      <c r="R172" s="115">
        <f t="shared" si="47"/>
        <v>8743</v>
      </c>
      <c r="S172" s="115">
        <f t="shared" si="46"/>
        <v>52190</v>
      </c>
      <c r="T172" s="116">
        <f t="shared" si="46"/>
        <v>14440</v>
      </c>
      <c r="U172" s="113">
        <f t="shared" si="38"/>
        <v>-72.33186434182794</v>
      </c>
    </row>
    <row r="173" spans="1:21" s="67" customFormat="1" ht="12.75" customHeight="1">
      <c r="A173" s="37" t="s">
        <v>164</v>
      </c>
      <c r="B173" s="112">
        <v>296935</v>
      </c>
      <c r="C173" s="113">
        <v>218486</v>
      </c>
      <c r="D173" s="113">
        <v>1199676</v>
      </c>
      <c r="E173" s="114">
        <v>363346</v>
      </c>
      <c r="F173" s="113">
        <f t="shared" si="35"/>
        <v>-69.71298917374358</v>
      </c>
      <c r="G173" s="112">
        <v>190115</v>
      </c>
      <c r="H173" s="113">
        <v>182779</v>
      </c>
      <c r="I173" s="113">
        <v>902799</v>
      </c>
      <c r="J173" s="114">
        <v>336513</v>
      </c>
      <c r="K173" s="113">
        <f t="shared" si="36"/>
        <v>-62.72559008151316</v>
      </c>
      <c r="L173" s="115">
        <v>60854</v>
      </c>
      <c r="M173" s="115">
        <v>34183</v>
      </c>
      <c r="N173" s="115">
        <v>233908</v>
      </c>
      <c r="O173" s="116">
        <v>77784</v>
      </c>
      <c r="P173" s="113">
        <f t="shared" si="37"/>
        <v>-66.74590009747422</v>
      </c>
      <c r="Q173" s="115">
        <f t="shared" si="47"/>
        <v>250969</v>
      </c>
      <c r="R173" s="115">
        <f t="shared" si="47"/>
        <v>216962</v>
      </c>
      <c r="S173" s="115">
        <f t="shared" si="46"/>
        <v>1136707</v>
      </c>
      <c r="T173" s="116">
        <f t="shared" si="46"/>
        <v>414297</v>
      </c>
      <c r="U173" s="113">
        <f t="shared" si="38"/>
        <v>-63.55287686272716</v>
      </c>
    </row>
    <row r="174" spans="1:21" s="67" customFormat="1" ht="12.75" customHeight="1">
      <c r="A174" s="37"/>
      <c r="B174" s="112"/>
      <c r="C174" s="113"/>
      <c r="D174" s="113"/>
      <c r="E174" s="114"/>
      <c r="F174" s="113"/>
      <c r="G174" s="112"/>
      <c r="H174" s="113"/>
      <c r="I174" s="113"/>
      <c r="J174" s="114"/>
      <c r="K174" s="113"/>
      <c r="L174" s="115"/>
      <c r="M174" s="115"/>
      <c r="N174" s="115"/>
      <c r="O174" s="116"/>
      <c r="P174" s="113"/>
      <c r="Q174" s="115"/>
      <c r="R174" s="115"/>
      <c r="S174" s="115"/>
      <c r="T174" s="116"/>
      <c r="U174" s="113"/>
    </row>
    <row r="175" spans="1:21" s="67" customFormat="1" ht="12.75" customHeight="1">
      <c r="A175" s="131" t="s">
        <v>309</v>
      </c>
      <c r="B175" s="112"/>
      <c r="C175" s="113"/>
      <c r="D175" s="113"/>
      <c r="E175" s="114"/>
      <c r="F175" s="113"/>
      <c r="G175" s="112"/>
      <c r="H175" s="113"/>
      <c r="I175" s="113"/>
      <c r="J175" s="114"/>
      <c r="K175" s="113"/>
      <c r="L175" s="115"/>
      <c r="M175" s="115"/>
      <c r="N175" s="115"/>
      <c r="O175" s="116"/>
      <c r="P175" s="113"/>
      <c r="Q175" s="115"/>
      <c r="R175" s="115"/>
      <c r="S175" s="115"/>
      <c r="T175" s="116"/>
      <c r="U175" s="113"/>
    </row>
    <row r="176" spans="1:21" s="15" customFormat="1" ht="12.75" customHeight="1">
      <c r="A176" s="53" t="s">
        <v>37</v>
      </c>
      <c r="B176" s="54">
        <v>307</v>
      </c>
      <c r="C176" s="55">
        <v>80</v>
      </c>
      <c r="D176" s="55">
        <v>3188</v>
      </c>
      <c r="E176" s="76">
        <v>191</v>
      </c>
      <c r="F176" s="55">
        <f t="shared" si="35"/>
        <v>-94.00878293601004</v>
      </c>
      <c r="G176" s="54">
        <v>806</v>
      </c>
      <c r="H176" s="55">
        <v>121</v>
      </c>
      <c r="I176" s="55">
        <v>4001</v>
      </c>
      <c r="J176" s="76">
        <v>359</v>
      </c>
      <c r="K176" s="55">
        <f t="shared" si="36"/>
        <v>-91.0272431892027</v>
      </c>
      <c r="L176" s="57">
        <v>110</v>
      </c>
      <c r="M176" s="57">
        <v>114</v>
      </c>
      <c r="N176" s="57">
        <v>209</v>
      </c>
      <c r="O176" s="77">
        <v>124</v>
      </c>
      <c r="P176" s="55">
        <f t="shared" si="37"/>
        <v>-40.66985645933015</v>
      </c>
      <c r="Q176" s="57">
        <f aca="true" t="shared" si="48" ref="Q176:T177">G176+L176</f>
        <v>916</v>
      </c>
      <c r="R176" s="57">
        <f t="shared" si="48"/>
        <v>235</v>
      </c>
      <c r="S176" s="57">
        <f t="shared" si="48"/>
        <v>4210</v>
      </c>
      <c r="T176" s="77">
        <f t="shared" si="48"/>
        <v>483</v>
      </c>
      <c r="U176" s="55">
        <f t="shared" si="38"/>
        <v>-88.52731591448931</v>
      </c>
    </row>
    <row r="177" spans="1:21" s="15" customFormat="1" ht="12.75" customHeight="1">
      <c r="A177" s="53" t="s">
        <v>39</v>
      </c>
      <c r="B177" s="54">
        <v>11847</v>
      </c>
      <c r="C177" s="55">
        <v>8708</v>
      </c>
      <c r="D177" s="55">
        <v>41970</v>
      </c>
      <c r="E177" s="76">
        <v>12027</v>
      </c>
      <c r="F177" s="55">
        <f t="shared" si="35"/>
        <v>-71.34381701215153</v>
      </c>
      <c r="G177" s="54">
        <v>9814</v>
      </c>
      <c r="H177" s="55">
        <v>8501</v>
      </c>
      <c r="I177" s="55">
        <v>42473</v>
      </c>
      <c r="J177" s="76">
        <v>13921</v>
      </c>
      <c r="K177" s="55">
        <f t="shared" si="36"/>
        <v>-67.22388340828292</v>
      </c>
      <c r="L177" s="57">
        <v>85</v>
      </c>
      <c r="M177" s="57">
        <v>7</v>
      </c>
      <c r="N177" s="57">
        <v>297</v>
      </c>
      <c r="O177" s="77">
        <v>21</v>
      </c>
      <c r="P177" s="55">
        <f t="shared" si="37"/>
        <v>-92.92929292929293</v>
      </c>
      <c r="Q177" s="57">
        <f t="shared" si="48"/>
        <v>9899</v>
      </c>
      <c r="R177" s="57">
        <f t="shared" si="48"/>
        <v>8508</v>
      </c>
      <c r="S177" s="57">
        <f t="shared" si="48"/>
        <v>42770</v>
      </c>
      <c r="T177" s="77">
        <f t="shared" si="48"/>
        <v>13942</v>
      </c>
      <c r="U177" s="55">
        <f t="shared" si="38"/>
        <v>-67.40238484919337</v>
      </c>
    </row>
    <row r="178" spans="1:21" s="15" customFormat="1" ht="12.75" customHeight="1">
      <c r="A178" s="53" t="s">
        <v>293</v>
      </c>
      <c r="B178" s="54" t="s">
        <v>302</v>
      </c>
      <c r="C178" s="55" t="s">
        <v>302</v>
      </c>
      <c r="D178" s="55">
        <v>5518</v>
      </c>
      <c r="E178" s="76">
        <v>0</v>
      </c>
      <c r="F178" s="55">
        <f t="shared" si="35"/>
        <v>-100</v>
      </c>
      <c r="G178" s="54" t="s">
        <v>302</v>
      </c>
      <c r="H178" s="55" t="s">
        <v>302</v>
      </c>
      <c r="I178" s="55">
        <v>5089</v>
      </c>
      <c r="J178" s="76">
        <v>0</v>
      </c>
      <c r="K178" s="55">
        <f t="shared" si="36"/>
        <v>-100</v>
      </c>
      <c r="L178" s="57" t="s">
        <v>302</v>
      </c>
      <c r="M178" s="57" t="s">
        <v>302</v>
      </c>
      <c r="N178" s="57">
        <v>121</v>
      </c>
      <c r="O178" s="77">
        <v>15</v>
      </c>
      <c r="P178" s="55">
        <f t="shared" si="37"/>
        <v>-87.60330578512396</v>
      </c>
      <c r="Q178" s="57" t="s">
        <v>302</v>
      </c>
      <c r="R178" s="57" t="s">
        <v>302</v>
      </c>
      <c r="S178" s="57">
        <f aca="true" t="shared" si="49" ref="S178:T180">I178+N178</f>
        <v>5210</v>
      </c>
      <c r="T178" s="77">
        <f t="shared" si="49"/>
        <v>15</v>
      </c>
      <c r="U178" s="55">
        <f t="shared" si="38"/>
        <v>-99.71209213051824</v>
      </c>
    </row>
    <row r="179" spans="1:21" s="15" customFormat="1" ht="12.75" customHeight="1">
      <c r="A179" s="37" t="s">
        <v>63</v>
      </c>
      <c r="B179" s="68">
        <v>12154</v>
      </c>
      <c r="C179" s="65">
        <v>8788</v>
      </c>
      <c r="D179" s="65">
        <v>50676</v>
      </c>
      <c r="E179" s="78">
        <v>12218</v>
      </c>
      <c r="F179" s="65">
        <f t="shared" si="35"/>
        <v>-75.88996763754045</v>
      </c>
      <c r="G179" s="68">
        <v>10620</v>
      </c>
      <c r="H179" s="65">
        <v>8622</v>
      </c>
      <c r="I179" s="65">
        <v>51563</v>
      </c>
      <c r="J179" s="78">
        <v>14280</v>
      </c>
      <c r="K179" s="65">
        <f t="shared" si="36"/>
        <v>-72.30572309601845</v>
      </c>
      <c r="L179" s="69">
        <v>195</v>
      </c>
      <c r="M179" s="69">
        <v>121</v>
      </c>
      <c r="N179" s="69">
        <v>627</v>
      </c>
      <c r="O179" s="79">
        <v>160</v>
      </c>
      <c r="P179" s="65">
        <f t="shared" si="37"/>
        <v>-74.48165869218501</v>
      </c>
      <c r="Q179" s="69">
        <f>G179+L179</f>
        <v>10815</v>
      </c>
      <c r="R179" s="69">
        <f>H179+M179</f>
        <v>8743</v>
      </c>
      <c r="S179" s="69">
        <f t="shared" si="49"/>
        <v>52190</v>
      </c>
      <c r="T179" s="79">
        <f t="shared" si="49"/>
        <v>14440</v>
      </c>
      <c r="U179" s="65">
        <f t="shared" si="38"/>
        <v>-72.33186434182794</v>
      </c>
    </row>
    <row r="180" spans="1:21" s="15" customFormat="1" ht="12.75" customHeight="1">
      <c r="A180" s="37" t="s">
        <v>10</v>
      </c>
      <c r="B180" s="68">
        <v>296935</v>
      </c>
      <c r="C180" s="65">
        <v>218486</v>
      </c>
      <c r="D180" s="65">
        <v>1199676</v>
      </c>
      <c r="E180" s="78">
        <v>363346</v>
      </c>
      <c r="F180" s="65">
        <f t="shared" si="35"/>
        <v>-69.71298917374358</v>
      </c>
      <c r="G180" s="68">
        <v>190115</v>
      </c>
      <c r="H180" s="65">
        <v>182779</v>
      </c>
      <c r="I180" s="65">
        <v>902799</v>
      </c>
      <c r="J180" s="78">
        <v>336513</v>
      </c>
      <c r="K180" s="65">
        <f t="shared" si="36"/>
        <v>-62.72559008151316</v>
      </c>
      <c r="L180" s="69">
        <v>60854</v>
      </c>
      <c r="M180" s="69">
        <v>34183</v>
      </c>
      <c r="N180" s="69">
        <v>233908</v>
      </c>
      <c r="O180" s="79">
        <v>77784</v>
      </c>
      <c r="P180" s="65">
        <f t="shared" si="37"/>
        <v>-66.74590009747422</v>
      </c>
      <c r="Q180" s="69">
        <f>G180+L180</f>
        <v>250969</v>
      </c>
      <c r="R180" s="69">
        <f>H180+M180</f>
        <v>216962</v>
      </c>
      <c r="S180" s="69">
        <f t="shared" si="49"/>
        <v>1136707</v>
      </c>
      <c r="T180" s="79">
        <f t="shared" si="49"/>
        <v>414297</v>
      </c>
      <c r="U180" s="65">
        <f t="shared" si="38"/>
        <v>-63.55287686272716</v>
      </c>
    </row>
    <row r="181" spans="1:21" s="1" customFormat="1" ht="12.75" customHeight="1">
      <c r="A181" s="2" t="s">
        <v>291</v>
      </c>
      <c r="B181" s="16"/>
      <c r="C181" s="17"/>
      <c r="D181" s="17"/>
      <c r="E181" s="18"/>
      <c r="F181" s="17"/>
      <c r="G181" s="16"/>
      <c r="H181" s="17"/>
      <c r="I181" s="17"/>
      <c r="J181" s="18"/>
      <c r="K181" s="17"/>
      <c r="P181" s="17"/>
      <c r="U181" s="17"/>
    </row>
    <row r="182" spans="1:21" s="1" customFormat="1" ht="12.75" customHeight="1">
      <c r="A182" s="2" t="s">
        <v>292</v>
      </c>
      <c r="B182" s="16"/>
      <c r="C182" s="17"/>
      <c r="D182" s="19" t="s">
        <v>303</v>
      </c>
      <c r="E182" s="18"/>
      <c r="F182" s="17"/>
      <c r="G182" s="16"/>
      <c r="H182" s="17"/>
      <c r="I182" s="17"/>
      <c r="J182" s="18"/>
      <c r="K182" s="17"/>
      <c r="P182" s="17"/>
      <c r="U182" s="17"/>
    </row>
    <row r="183" spans="1:21" s="67" customFormat="1" ht="12.75" customHeight="1">
      <c r="A183" s="37"/>
      <c r="B183" s="112"/>
      <c r="C183" s="113"/>
      <c r="D183" s="113"/>
      <c r="E183" s="114"/>
      <c r="F183" s="113"/>
      <c r="G183" s="112"/>
      <c r="H183" s="113"/>
      <c r="I183" s="113"/>
      <c r="J183" s="114"/>
      <c r="K183" s="113"/>
      <c r="L183" s="115"/>
      <c r="M183" s="115"/>
      <c r="N183" s="115"/>
      <c r="O183" s="116"/>
      <c r="P183" s="113"/>
      <c r="Q183" s="115"/>
      <c r="R183" s="115"/>
      <c r="S183" s="115"/>
      <c r="T183" s="116"/>
      <c r="U183" s="113"/>
    </row>
    <row r="184" spans="1:21" ht="12.75" customHeight="1">
      <c r="A184" s="20" t="s">
        <v>13</v>
      </c>
      <c r="B184" s="25"/>
      <c r="C184" s="26"/>
      <c r="D184" s="26"/>
      <c r="E184" s="27"/>
      <c r="F184" s="26"/>
      <c r="G184" s="25"/>
      <c r="H184" s="26"/>
      <c r="I184" s="26"/>
      <c r="J184" s="27"/>
      <c r="K184" s="26"/>
      <c r="L184" s="9"/>
      <c r="M184" s="9"/>
      <c r="N184" s="9"/>
      <c r="O184" s="10"/>
      <c r="P184" s="26"/>
      <c r="Q184" s="9"/>
      <c r="R184" s="9"/>
      <c r="S184" s="9"/>
      <c r="T184" s="10"/>
      <c r="U184" s="26"/>
    </row>
    <row r="185" spans="1:21" ht="12.75" customHeight="1">
      <c r="A185" s="20" t="s">
        <v>64</v>
      </c>
      <c r="B185" s="25"/>
      <c r="C185" s="26"/>
      <c r="D185" s="26"/>
      <c r="E185" s="27"/>
      <c r="F185" s="26"/>
      <c r="G185" s="25"/>
      <c r="H185" s="26"/>
      <c r="I185" s="26"/>
      <c r="J185" s="27"/>
      <c r="K185" s="26"/>
      <c r="L185" s="9"/>
      <c r="M185" s="9"/>
      <c r="N185" s="9"/>
      <c r="O185" s="10"/>
      <c r="P185" s="26"/>
      <c r="Q185" s="9"/>
      <c r="R185" s="9"/>
      <c r="S185" s="9"/>
      <c r="T185" s="10"/>
      <c r="U185" s="26"/>
    </row>
    <row r="186" spans="1:21" ht="12.75" customHeight="1">
      <c r="A186" s="20" t="s">
        <v>165</v>
      </c>
      <c r="B186" s="25"/>
      <c r="C186" s="26"/>
      <c r="D186" s="26"/>
      <c r="E186" s="27"/>
      <c r="F186" s="26"/>
      <c r="G186" s="25"/>
      <c r="H186" s="26"/>
      <c r="I186" s="26"/>
      <c r="J186" s="27"/>
      <c r="K186" s="26"/>
      <c r="L186" s="9"/>
      <c r="M186" s="9"/>
      <c r="N186" s="9"/>
      <c r="O186" s="10"/>
      <c r="P186" s="26"/>
      <c r="Q186" s="9"/>
      <c r="R186" s="9"/>
      <c r="S186" s="9"/>
      <c r="T186" s="10"/>
      <c r="U186" s="26"/>
    </row>
    <row r="187" spans="1:21" ht="12.75" customHeight="1">
      <c r="A187" s="21" t="s">
        <v>166</v>
      </c>
      <c r="B187" s="28">
        <v>428</v>
      </c>
      <c r="C187" s="29">
        <v>125</v>
      </c>
      <c r="D187" s="29">
        <v>2302</v>
      </c>
      <c r="E187" s="30">
        <v>288</v>
      </c>
      <c r="F187" s="29">
        <f t="shared" si="35"/>
        <v>-87.48913987836664</v>
      </c>
      <c r="G187" s="28">
        <v>363</v>
      </c>
      <c r="H187" s="29">
        <v>25</v>
      </c>
      <c r="I187" s="29">
        <v>1123</v>
      </c>
      <c r="J187" s="30">
        <v>37</v>
      </c>
      <c r="K187" s="29">
        <f t="shared" si="36"/>
        <v>-96.70525378450579</v>
      </c>
      <c r="L187" s="11">
        <v>219</v>
      </c>
      <c r="M187" s="11">
        <v>119</v>
      </c>
      <c r="N187" s="11">
        <v>1309</v>
      </c>
      <c r="O187" s="12">
        <v>318</v>
      </c>
      <c r="P187" s="29">
        <f t="shared" si="37"/>
        <v>-75.70664629488158</v>
      </c>
      <c r="Q187" s="11">
        <f aca="true" t="shared" si="50" ref="Q187:T193">G187+L187</f>
        <v>582</v>
      </c>
      <c r="R187" s="11">
        <f t="shared" si="50"/>
        <v>144</v>
      </c>
      <c r="S187" s="11">
        <f t="shared" si="50"/>
        <v>2432</v>
      </c>
      <c r="T187" s="12">
        <f t="shared" si="50"/>
        <v>355</v>
      </c>
      <c r="U187" s="29">
        <f t="shared" si="38"/>
        <v>-85.40296052631578</v>
      </c>
    </row>
    <row r="188" spans="1:21" ht="12.75" customHeight="1">
      <c r="A188" s="21" t="s">
        <v>167</v>
      </c>
      <c r="B188" s="28">
        <v>56260</v>
      </c>
      <c r="C188" s="29">
        <v>14910</v>
      </c>
      <c r="D188" s="29">
        <v>202531</v>
      </c>
      <c r="E188" s="30">
        <v>53169</v>
      </c>
      <c r="F188" s="29">
        <f t="shared" si="35"/>
        <v>-73.74772257086569</v>
      </c>
      <c r="G188" s="28">
        <v>31529</v>
      </c>
      <c r="H188" s="29">
        <v>4653</v>
      </c>
      <c r="I188" s="29">
        <v>108647</v>
      </c>
      <c r="J188" s="30">
        <v>7981</v>
      </c>
      <c r="K188" s="29">
        <f t="shared" si="36"/>
        <v>-92.65419201634651</v>
      </c>
      <c r="L188" s="11">
        <v>24008</v>
      </c>
      <c r="M188" s="11">
        <v>10632</v>
      </c>
      <c r="N188" s="11">
        <v>100250</v>
      </c>
      <c r="O188" s="12">
        <v>48042</v>
      </c>
      <c r="P188" s="29">
        <f t="shared" si="37"/>
        <v>-52.07780548628429</v>
      </c>
      <c r="Q188" s="11">
        <f t="shared" si="50"/>
        <v>55537</v>
      </c>
      <c r="R188" s="11">
        <f t="shared" si="50"/>
        <v>15285</v>
      </c>
      <c r="S188" s="11">
        <f t="shared" si="50"/>
        <v>208897</v>
      </c>
      <c r="T188" s="12">
        <f t="shared" si="50"/>
        <v>56023</v>
      </c>
      <c r="U188" s="29">
        <f t="shared" si="38"/>
        <v>-73.18152007927353</v>
      </c>
    </row>
    <row r="189" spans="1:21" ht="12.75" customHeight="1">
      <c r="A189" s="21" t="s">
        <v>168</v>
      </c>
      <c r="B189" s="28">
        <v>2738</v>
      </c>
      <c r="C189" s="29">
        <v>0</v>
      </c>
      <c r="D189" s="29">
        <v>9249</v>
      </c>
      <c r="E189" s="30">
        <v>24</v>
      </c>
      <c r="F189" s="29">
        <f t="shared" si="35"/>
        <v>-99.74051248783653</v>
      </c>
      <c r="G189" s="28">
        <v>2678</v>
      </c>
      <c r="H189" s="29">
        <v>0</v>
      </c>
      <c r="I189" s="29">
        <v>9555</v>
      </c>
      <c r="J189" s="30">
        <v>0</v>
      </c>
      <c r="K189" s="29">
        <f t="shared" si="36"/>
        <v>-100</v>
      </c>
      <c r="L189" s="11">
        <v>62</v>
      </c>
      <c r="M189" s="11">
        <v>0</v>
      </c>
      <c r="N189" s="11">
        <v>76</v>
      </c>
      <c r="O189" s="12">
        <v>32</v>
      </c>
      <c r="P189" s="29">
        <f t="shared" si="37"/>
        <v>-57.89473684210527</v>
      </c>
      <c r="Q189" s="11">
        <f t="shared" si="50"/>
        <v>2740</v>
      </c>
      <c r="R189" s="11">
        <f t="shared" si="50"/>
        <v>0</v>
      </c>
      <c r="S189" s="11">
        <f t="shared" si="50"/>
        <v>9631</v>
      </c>
      <c r="T189" s="12">
        <f t="shared" si="50"/>
        <v>32</v>
      </c>
      <c r="U189" s="29">
        <f t="shared" si="38"/>
        <v>-99.66773959090438</v>
      </c>
    </row>
    <row r="190" spans="1:21" ht="12.75" customHeight="1">
      <c r="A190" s="21" t="s">
        <v>169</v>
      </c>
      <c r="B190" s="28">
        <v>11555</v>
      </c>
      <c r="C190" s="29">
        <v>1436</v>
      </c>
      <c r="D190" s="29">
        <v>44941</v>
      </c>
      <c r="E190" s="30">
        <v>7498</v>
      </c>
      <c r="F190" s="29">
        <f t="shared" si="35"/>
        <v>-83.31590307291783</v>
      </c>
      <c r="G190" s="28">
        <v>8800</v>
      </c>
      <c r="H190" s="29">
        <v>754</v>
      </c>
      <c r="I190" s="29">
        <v>33466</v>
      </c>
      <c r="J190" s="30">
        <v>3080</v>
      </c>
      <c r="K190" s="29">
        <f t="shared" si="36"/>
        <v>-90.79662941492859</v>
      </c>
      <c r="L190" s="11">
        <v>2597</v>
      </c>
      <c r="M190" s="11">
        <v>466</v>
      </c>
      <c r="N190" s="11">
        <v>11866</v>
      </c>
      <c r="O190" s="12">
        <v>2188</v>
      </c>
      <c r="P190" s="29">
        <f t="shared" si="37"/>
        <v>-81.56076184055284</v>
      </c>
      <c r="Q190" s="11">
        <f t="shared" si="50"/>
        <v>11397</v>
      </c>
      <c r="R190" s="11">
        <f t="shared" si="50"/>
        <v>1220</v>
      </c>
      <c r="S190" s="11">
        <f t="shared" si="50"/>
        <v>45332</v>
      </c>
      <c r="T190" s="12">
        <f t="shared" si="50"/>
        <v>5268</v>
      </c>
      <c r="U190" s="29">
        <f t="shared" si="38"/>
        <v>-88.37906997264625</v>
      </c>
    </row>
    <row r="191" spans="1:21" ht="12.75" customHeight="1">
      <c r="A191" s="21" t="s">
        <v>170</v>
      </c>
      <c r="B191" s="28">
        <v>0</v>
      </c>
      <c r="C191" s="29">
        <v>0</v>
      </c>
      <c r="D191" s="29">
        <v>167</v>
      </c>
      <c r="E191" s="30">
        <v>0</v>
      </c>
      <c r="F191" s="29">
        <f t="shared" si="35"/>
        <v>-100</v>
      </c>
      <c r="G191" s="28">
        <v>53</v>
      </c>
      <c r="H191" s="29">
        <v>0</v>
      </c>
      <c r="I191" s="29">
        <v>310</v>
      </c>
      <c r="J191" s="30">
        <v>0</v>
      </c>
      <c r="K191" s="29">
        <f t="shared" si="36"/>
        <v>-100</v>
      </c>
      <c r="L191" s="11">
        <v>0</v>
      </c>
      <c r="M191" s="11">
        <v>0</v>
      </c>
      <c r="N191" s="11">
        <v>0</v>
      </c>
      <c r="O191" s="12">
        <v>0</v>
      </c>
      <c r="P191" s="29" t="s">
        <v>286</v>
      </c>
      <c r="Q191" s="11">
        <f t="shared" si="50"/>
        <v>53</v>
      </c>
      <c r="R191" s="11">
        <f t="shared" si="50"/>
        <v>0</v>
      </c>
      <c r="S191" s="11">
        <f t="shared" si="50"/>
        <v>310</v>
      </c>
      <c r="T191" s="12">
        <f t="shared" si="50"/>
        <v>0</v>
      </c>
      <c r="U191" s="29">
        <f t="shared" si="38"/>
        <v>-100</v>
      </c>
    </row>
    <row r="192" spans="1:21" ht="12.75" customHeight="1">
      <c r="A192" s="21" t="s">
        <v>171</v>
      </c>
      <c r="B192" s="28">
        <v>12280</v>
      </c>
      <c r="C192" s="29">
        <v>9159</v>
      </c>
      <c r="D192" s="29">
        <v>52567</v>
      </c>
      <c r="E192" s="30">
        <v>20027</v>
      </c>
      <c r="F192" s="29">
        <f t="shared" si="35"/>
        <v>-61.90195369718645</v>
      </c>
      <c r="G192" s="28">
        <v>982</v>
      </c>
      <c r="H192" s="29">
        <v>708</v>
      </c>
      <c r="I192" s="29">
        <v>3801</v>
      </c>
      <c r="J192" s="30">
        <v>1287</v>
      </c>
      <c r="K192" s="29">
        <f t="shared" si="36"/>
        <v>-66.14048934490924</v>
      </c>
      <c r="L192" s="11">
        <v>12804</v>
      </c>
      <c r="M192" s="11">
        <v>8248</v>
      </c>
      <c r="N192" s="11">
        <v>49510</v>
      </c>
      <c r="O192" s="12">
        <v>19174</v>
      </c>
      <c r="P192" s="29">
        <f t="shared" si="37"/>
        <v>-61.272470208038776</v>
      </c>
      <c r="Q192" s="11">
        <f t="shared" si="50"/>
        <v>13786</v>
      </c>
      <c r="R192" s="11">
        <f t="shared" si="50"/>
        <v>8956</v>
      </c>
      <c r="S192" s="11">
        <f t="shared" si="50"/>
        <v>53311</v>
      </c>
      <c r="T192" s="12">
        <f t="shared" si="50"/>
        <v>20461</v>
      </c>
      <c r="U192" s="29">
        <f t="shared" si="38"/>
        <v>-61.61955318789744</v>
      </c>
    </row>
    <row r="193" spans="1:21" ht="12.75" customHeight="1">
      <c r="A193" s="20" t="s">
        <v>122</v>
      </c>
      <c r="B193" s="31">
        <v>83261</v>
      </c>
      <c r="C193" s="32">
        <v>25630</v>
      </c>
      <c r="D193" s="32">
        <v>311757</v>
      </c>
      <c r="E193" s="33">
        <v>81006</v>
      </c>
      <c r="F193" s="32">
        <f t="shared" si="35"/>
        <v>-74.0163011576324</v>
      </c>
      <c r="G193" s="31">
        <v>44405</v>
      </c>
      <c r="H193" s="32">
        <v>6140</v>
      </c>
      <c r="I193" s="32">
        <v>156902</v>
      </c>
      <c r="J193" s="33">
        <v>12385</v>
      </c>
      <c r="K193" s="32">
        <f t="shared" si="36"/>
        <v>-92.10653783890581</v>
      </c>
      <c r="L193" s="13">
        <v>39690</v>
      </c>
      <c r="M193" s="13">
        <v>19465</v>
      </c>
      <c r="N193" s="13">
        <v>163011</v>
      </c>
      <c r="O193" s="14">
        <v>69754</v>
      </c>
      <c r="P193" s="32">
        <f t="shared" si="37"/>
        <v>-57.2090227039893</v>
      </c>
      <c r="Q193" s="13">
        <f t="shared" si="50"/>
        <v>84095</v>
      </c>
      <c r="R193" s="13">
        <f t="shared" si="50"/>
        <v>25605</v>
      </c>
      <c r="S193" s="13">
        <f t="shared" si="50"/>
        <v>319913</v>
      </c>
      <c r="T193" s="14">
        <f t="shared" si="50"/>
        <v>82139</v>
      </c>
      <c r="U193" s="32">
        <f t="shared" si="38"/>
        <v>-74.32458199573009</v>
      </c>
    </row>
    <row r="194" spans="1:21" ht="12.75" customHeight="1">
      <c r="A194" s="20" t="s">
        <v>172</v>
      </c>
      <c r="B194" s="25"/>
      <c r="C194" s="26"/>
      <c r="D194" s="26"/>
      <c r="E194" s="27"/>
      <c r="F194" s="26"/>
      <c r="G194" s="25"/>
      <c r="H194" s="26"/>
      <c r="I194" s="26"/>
      <c r="J194" s="27"/>
      <c r="K194" s="26"/>
      <c r="L194" s="9"/>
      <c r="M194" s="9"/>
      <c r="N194" s="9"/>
      <c r="O194" s="10"/>
      <c r="P194" s="26"/>
      <c r="Q194" s="9"/>
      <c r="R194" s="9"/>
      <c r="S194" s="9"/>
      <c r="T194" s="10"/>
      <c r="U194" s="26"/>
    </row>
    <row r="195" spans="1:21" ht="12.75" customHeight="1">
      <c r="A195" s="21" t="s">
        <v>173</v>
      </c>
      <c r="B195" s="28">
        <v>1556</v>
      </c>
      <c r="C195" s="29">
        <v>589</v>
      </c>
      <c r="D195" s="29">
        <v>6012</v>
      </c>
      <c r="E195" s="30">
        <v>1240</v>
      </c>
      <c r="F195" s="29">
        <f t="shared" si="35"/>
        <v>-79.37458416500333</v>
      </c>
      <c r="G195" s="28">
        <v>1817</v>
      </c>
      <c r="H195" s="29">
        <v>509</v>
      </c>
      <c r="I195" s="29">
        <v>6046</v>
      </c>
      <c r="J195" s="30">
        <v>1126</v>
      </c>
      <c r="K195" s="29">
        <f t="shared" si="36"/>
        <v>-81.3761164406219</v>
      </c>
      <c r="L195" s="11">
        <v>0</v>
      </c>
      <c r="M195" s="11">
        <v>8</v>
      </c>
      <c r="N195" s="11">
        <v>0</v>
      </c>
      <c r="O195" s="12">
        <v>34</v>
      </c>
      <c r="P195" s="29" t="s">
        <v>286</v>
      </c>
      <c r="Q195" s="11">
        <f aca="true" t="shared" si="51" ref="Q195:T198">G195+L195</f>
        <v>1817</v>
      </c>
      <c r="R195" s="11">
        <f t="shared" si="51"/>
        <v>517</v>
      </c>
      <c r="S195" s="11">
        <f t="shared" si="51"/>
        <v>6046</v>
      </c>
      <c r="T195" s="12">
        <f t="shared" si="51"/>
        <v>1160</v>
      </c>
      <c r="U195" s="29">
        <f t="shared" si="38"/>
        <v>-80.81376116440622</v>
      </c>
    </row>
    <row r="196" spans="1:21" ht="12.75" customHeight="1">
      <c r="A196" s="21" t="s">
        <v>174</v>
      </c>
      <c r="B196" s="28">
        <v>108</v>
      </c>
      <c r="C196" s="29">
        <v>168</v>
      </c>
      <c r="D196" s="29">
        <v>368</v>
      </c>
      <c r="E196" s="30">
        <v>278</v>
      </c>
      <c r="F196" s="29">
        <f t="shared" si="35"/>
        <v>-24.456521739130434</v>
      </c>
      <c r="G196" s="28">
        <v>0</v>
      </c>
      <c r="H196" s="29">
        <v>0</v>
      </c>
      <c r="I196" s="29">
        <v>0</v>
      </c>
      <c r="J196" s="30">
        <v>0</v>
      </c>
      <c r="K196" s="29" t="s">
        <v>286</v>
      </c>
      <c r="L196" s="11">
        <v>168</v>
      </c>
      <c r="M196" s="11">
        <v>112</v>
      </c>
      <c r="N196" s="11">
        <v>308</v>
      </c>
      <c r="O196" s="12">
        <v>224</v>
      </c>
      <c r="P196" s="29">
        <f t="shared" si="37"/>
        <v>-27.27272727272727</v>
      </c>
      <c r="Q196" s="11">
        <f t="shared" si="51"/>
        <v>168</v>
      </c>
      <c r="R196" s="11">
        <f t="shared" si="51"/>
        <v>112</v>
      </c>
      <c r="S196" s="11">
        <f t="shared" si="51"/>
        <v>308</v>
      </c>
      <c r="T196" s="12">
        <f t="shared" si="51"/>
        <v>224</v>
      </c>
      <c r="U196" s="29">
        <f t="shared" si="38"/>
        <v>-27.27272727272727</v>
      </c>
    </row>
    <row r="197" spans="1:21" ht="12.75" customHeight="1">
      <c r="A197" s="21" t="s">
        <v>175</v>
      </c>
      <c r="B197" s="28">
        <v>0</v>
      </c>
      <c r="C197" s="29">
        <v>0</v>
      </c>
      <c r="D197" s="29">
        <v>244</v>
      </c>
      <c r="E197" s="30">
        <v>0</v>
      </c>
      <c r="F197" s="29">
        <f t="shared" si="35"/>
        <v>-100</v>
      </c>
      <c r="G197" s="28">
        <v>124</v>
      </c>
      <c r="H197" s="29">
        <v>1</v>
      </c>
      <c r="I197" s="29">
        <v>383</v>
      </c>
      <c r="J197" s="30">
        <v>6</v>
      </c>
      <c r="K197" s="29">
        <f t="shared" si="36"/>
        <v>-98.43342036553526</v>
      </c>
      <c r="L197" s="11">
        <v>0</v>
      </c>
      <c r="M197" s="11">
        <v>0</v>
      </c>
      <c r="N197" s="11">
        <v>0</v>
      </c>
      <c r="O197" s="12">
        <v>0</v>
      </c>
      <c r="P197" s="29" t="s">
        <v>286</v>
      </c>
      <c r="Q197" s="11">
        <f t="shared" si="51"/>
        <v>124</v>
      </c>
      <c r="R197" s="11">
        <f t="shared" si="51"/>
        <v>1</v>
      </c>
      <c r="S197" s="11">
        <f t="shared" si="51"/>
        <v>383</v>
      </c>
      <c r="T197" s="12">
        <f t="shared" si="51"/>
        <v>6</v>
      </c>
      <c r="U197" s="29">
        <f t="shared" si="38"/>
        <v>-98.43342036553526</v>
      </c>
    </row>
    <row r="198" spans="1:21" ht="12.75" customHeight="1">
      <c r="A198" s="20" t="s">
        <v>122</v>
      </c>
      <c r="B198" s="31">
        <v>1664</v>
      </c>
      <c r="C198" s="32">
        <v>757</v>
      </c>
      <c r="D198" s="32">
        <v>6624</v>
      </c>
      <c r="E198" s="33">
        <v>1518</v>
      </c>
      <c r="F198" s="32">
        <f t="shared" si="35"/>
        <v>-77.08333333333334</v>
      </c>
      <c r="G198" s="31">
        <v>1941</v>
      </c>
      <c r="H198" s="32">
        <v>510</v>
      </c>
      <c r="I198" s="32">
        <v>6429</v>
      </c>
      <c r="J198" s="33">
        <v>1132</v>
      </c>
      <c r="K198" s="32">
        <f t="shared" si="36"/>
        <v>-82.39228495878052</v>
      </c>
      <c r="L198" s="13">
        <v>168</v>
      </c>
      <c r="M198" s="13">
        <v>120</v>
      </c>
      <c r="N198" s="13">
        <v>308</v>
      </c>
      <c r="O198" s="14">
        <v>258</v>
      </c>
      <c r="P198" s="32">
        <f t="shared" si="37"/>
        <v>-16.233766233766232</v>
      </c>
      <c r="Q198" s="13">
        <f t="shared" si="51"/>
        <v>2109</v>
      </c>
      <c r="R198" s="13">
        <f t="shared" si="51"/>
        <v>630</v>
      </c>
      <c r="S198" s="13">
        <f t="shared" si="51"/>
        <v>6737</v>
      </c>
      <c r="T198" s="14">
        <f t="shared" si="51"/>
        <v>1390</v>
      </c>
      <c r="U198" s="32">
        <f t="shared" si="38"/>
        <v>-79.36767107020928</v>
      </c>
    </row>
    <row r="199" spans="1:21" ht="12.75" customHeight="1">
      <c r="A199" s="20" t="s">
        <v>176</v>
      </c>
      <c r="B199" s="25"/>
      <c r="C199" s="26"/>
      <c r="D199" s="26"/>
      <c r="E199" s="27"/>
      <c r="F199" s="26"/>
      <c r="G199" s="25"/>
      <c r="H199" s="26"/>
      <c r="I199" s="26"/>
      <c r="J199" s="27"/>
      <c r="K199" s="26"/>
      <c r="L199" s="9"/>
      <c r="M199" s="9"/>
      <c r="N199" s="9"/>
      <c r="O199" s="10"/>
      <c r="P199" s="26"/>
      <c r="Q199" s="9"/>
      <c r="R199" s="9"/>
      <c r="S199" s="9"/>
      <c r="T199" s="10"/>
      <c r="U199" s="26"/>
    </row>
    <row r="200" spans="1:21" ht="12.75" customHeight="1">
      <c r="A200" s="21" t="s">
        <v>177</v>
      </c>
      <c r="B200" s="28">
        <v>600</v>
      </c>
      <c r="C200" s="29">
        <v>63</v>
      </c>
      <c r="D200" s="29">
        <v>2260</v>
      </c>
      <c r="E200" s="30">
        <v>63</v>
      </c>
      <c r="F200" s="29">
        <f t="shared" si="35"/>
        <v>-97.21238938053098</v>
      </c>
      <c r="G200" s="28">
        <v>795</v>
      </c>
      <c r="H200" s="29">
        <v>83</v>
      </c>
      <c r="I200" s="29">
        <v>3162</v>
      </c>
      <c r="J200" s="30">
        <v>135</v>
      </c>
      <c r="K200" s="29">
        <f t="shared" si="36"/>
        <v>-95.73055028462998</v>
      </c>
      <c r="L200" s="11">
        <v>0</v>
      </c>
      <c r="M200" s="11">
        <v>0</v>
      </c>
      <c r="N200" s="11">
        <v>2</v>
      </c>
      <c r="O200" s="12">
        <v>0</v>
      </c>
      <c r="P200" s="29">
        <f t="shared" si="37"/>
        <v>-100</v>
      </c>
      <c r="Q200" s="11">
        <f aca="true" t="shared" si="52" ref="Q200:T202">G200+L200</f>
        <v>795</v>
      </c>
      <c r="R200" s="11">
        <f t="shared" si="52"/>
        <v>83</v>
      </c>
      <c r="S200" s="11">
        <f t="shared" si="52"/>
        <v>3164</v>
      </c>
      <c r="T200" s="12">
        <f t="shared" si="52"/>
        <v>135</v>
      </c>
      <c r="U200" s="29">
        <f t="shared" si="38"/>
        <v>-95.73324905183313</v>
      </c>
    </row>
    <row r="201" spans="1:21" ht="12.75" customHeight="1">
      <c r="A201" s="20" t="s">
        <v>122</v>
      </c>
      <c r="B201" s="31">
        <v>600</v>
      </c>
      <c r="C201" s="32">
        <v>63</v>
      </c>
      <c r="D201" s="32">
        <v>2260</v>
      </c>
      <c r="E201" s="33">
        <v>63</v>
      </c>
      <c r="F201" s="32">
        <f t="shared" si="35"/>
        <v>-97.21238938053098</v>
      </c>
      <c r="G201" s="31">
        <v>795</v>
      </c>
      <c r="H201" s="32">
        <v>83</v>
      </c>
      <c r="I201" s="32">
        <v>3162</v>
      </c>
      <c r="J201" s="33">
        <v>135</v>
      </c>
      <c r="K201" s="32">
        <f t="shared" si="36"/>
        <v>-95.73055028462998</v>
      </c>
      <c r="L201" s="13">
        <v>0</v>
      </c>
      <c r="M201" s="13">
        <v>0</v>
      </c>
      <c r="N201" s="13">
        <v>2</v>
      </c>
      <c r="O201" s="14">
        <v>0</v>
      </c>
      <c r="P201" s="32">
        <f t="shared" si="37"/>
        <v>-100</v>
      </c>
      <c r="Q201" s="13">
        <f t="shared" si="52"/>
        <v>795</v>
      </c>
      <c r="R201" s="13">
        <f t="shared" si="52"/>
        <v>83</v>
      </c>
      <c r="S201" s="13">
        <f t="shared" si="52"/>
        <v>3164</v>
      </c>
      <c r="T201" s="14">
        <f t="shared" si="52"/>
        <v>135</v>
      </c>
      <c r="U201" s="32">
        <f t="shared" si="38"/>
        <v>-95.73324905183313</v>
      </c>
    </row>
    <row r="202" spans="1:21" ht="12.75" customHeight="1">
      <c r="A202" s="20" t="s">
        <v>178</v>
      </c>
      <c r="B202" s="31">
        <v>85525</v>
      </c>
      <c r="C202" s="32">
        <v>26450</v>
      </c>
      <c r="D202" s="32">
        <v>320641</v>
      </c>
      <c r="E202" s="33">
        <v>82587</v>
      </c>
      <c r="F202" s="32">
        <f t="shared" si="35"/>
        <v>-74.24315667678182</v>
      </c>
      <c r="G202" s="31">
        <v>47141</v>
      </c>
      <c r="H202" s="32">
        <v>6733</v>
      </c>
      <c r="I202" s="32">
        <v>166493</v>
      </c>
      <c r="J202" s="33">
        <v>13652</v>
      </c>
      <c r="K202" s="32">
        <f t="shared" si="36"/>
        <v>-91.80025586661301</v>
      </c>
      <c r="L202" s="13">
        <v>39858</v>
      </c>
      <c r="M202" s="13">
        <v>19585</v>
      </c>
      <c r="N202" s="13">
        <v>163321</v>
      </c>
      <c r="O202" s="14">
        <v>70012</v>
      </c>
      <c r="P202" s="32">
        <f t="shared" si="37"/>
        <v>-57.13227325328647</v>
      </c>
      <c r="Q202" s="13">
        <f t="shared" si="52"/>
        <v>86999</v>
      </c>
      <c r="R202" s="13">
        <f t="shared" si="52"/>
        <v>26318</v>
      </c>
      <c r="S202" s="13">
        <f t="shared" si="52"/>
        <v>329814</v>
      </c>
      <c r="T202" s="14">
        <f t="shared" si="52"/>
        <v>83664</v>
      </c>
      <c r="U202" s="32">
        <f t="shared" si="38"/>
        <v>-74.632974949517</v>
      </c>
    </row>
    <row r="203" spans="1:21" ht="12.75" customHeight="1">
      <c r="A203" s="2" t="s">
        <v>292</v>
      </c>
      <c r="B203" s="31"/>
      <c r="C203" s="113" t="s">
        <v>303</v>
      </c>
      <c r="D203" s="32"/>
      <c r="E203" s="33"/>
      <c r="F203" s="32"/>
      <c r="G203" s="31"/>
      <c r="H203" s="32"/>
      <c r="I203" s="32"/>
      <c r="J203" s="33"/>
      <c r="K203" s="32"/>
      <c r="L203" s="13"/>
      <c r="M203" s="13"/>
      <c r="N203" s="13"/>
      <c r="O203" s="14"/>
      <c r="P203" s="32"/>
      <c r="Q203" s="13"/>
      <c r="R203" s="13"/>
      <c r="S203" s="13"/>
      <c r="T203" s="14"/>
      <c r="U203" s="32"/>
    </row>
    <row r="204" spans="1:21" ht="12.75" customHeight="1">
      <c r="A204" s="2"/>
      <c r="B204" s="31"/>
      <c r="C204" s="113"/>
      <c r="D204" s="32"/>
      <c r="E204" s="33"/>
      <c r="F204" s="32"/>
      <c r="G204" s="31"/>
      <c r="H204" s="32"/>
      <c r="I204" s="32"/>
      <c r="J204" s="33"/>
      <c r="K204" s="32"/>
      <c r="L204" s="13"/>
      <c r="M204" s="13"/>
      <c r="N204" s="13"/>
      <c r="O204" s="14"/>
      <c r="P204" s="32"/>
      <c r="Q204" s="13"/>
      <c r="R204" s="13"/>
      <c r="S204" s="13"/>
      <c r="T204" s="14"/>
      <c r="U204" s="32"/>
    </row>
    <row r="205" spans="1:21" ht="12.75" customHeight="1">
      <c r="A205" s="132" t="s">
        <v>309</v>
      </c>
      <c r="B205" s="31"/>
      <c r="C205" s="113"/>
      <c r="D205" s="32"/>
      <c r="E205" s="33"/>
      <c r="F205" s="32"/>
      <c r="G205" s="31"/>
      <c r="H205" s="32"/>
      <c r="I205" s="32"/>
      <c r="J205" s="33"/>
      <c r="K205" s="32"/>
      <c r="L205" s="13"/>
      <c r="M205" s="13"/>
      <c r="N205" s="13"/>
      <c r="O205" s="14"/>
      <c r="P205" s="32"/>
      <c r="Q205" s="13"/>
      <c r="R205" s="13"/>
      <c r="S205" s="13"/>
      <c r="T205" s="14"/>
      <c r="U205" s="32"/>
    </row>
    <row r="206" spans="1:21" s="15" customFormat="1" ht="12.75" customHeight="1">
      <c r="A206" s="40" t="s">
        <v>47</v>
      </c>
      <c r="B206" s="85">
        <v>1984</v>
      </c>
      <c r="C206" s="42">
        <v>714</v>
      </c>
      <c r="D206" s="42">
        <v>8314</v>
      </c>
      <c r="E206" s="86">
        <v>1528</v>
      </c>
      <c r="F206" s="42">
        <f aca="true" t="shared" si="53" ref="F206:F267">(E206-D206)/D206*100</f>
        <v>-81.62136155881645</v>
      </c>
      <c r="G206" s="85">
        <v>2180</v>
      </c>
      <c r="H206" s="42">
        <v>534</v>
      </c>
      <c r="I206" s="42">
        <v>7169</v>
      </c>
      <c r="J206" s="86">
        <v>1163</v>
      </c>
      <c r="K206" s="42">
        <f aca="true" t="shared" si="54" ref="K206:K269">(J206-I206)/I206*100</f>
        <v>-83.77737480820198</v>
      </c>
      <c r="L206" s="87">
        <v>219</v>
      </c>
      <c r="M206" s="87">
        <v>127</v>
      </c>
      <c r="N206" s="87">
        <v>1309</v>
      </c>
      <c r="O206" s="88">
        <v>352</v>
      </c>
      <c r="P206" s="42">
        <f aca="true" t="shared" si="55" ref="P206:P269">(O206-N206)/N206*100</f>
        <v>-73.10924369747899</v>
      </c>
      <c r="Q206" s="87">
        <f aca="true" t="shared" si="56" ref="Q206:T213">G206+L206</f>
        <v>2399</v>
      </c>
      <c r="R206" s="87">
        <f t="shared" si="56"/>
        <v>661</v>
      </c>
      <c r="S206" s="87">
        <f t="shared" si="56"/>
        <v>8478</v>
      </c>
      <c r="T206" s="88">
        <f t="shared" si="56"/>
        <v>1515</v>
      </c>
      <c r="U206" s="42">
        <f aca="true" t="shared" si="57" ref="U206:U269">(T206-S206)/S206*100</f>
        <v>-82.13021939136588</v>
      </c>
    </row>
    <row r="207" spans="1:21" s="15" customFormat="1" ht="12.75" customHeight="1">
      <c r="A207" s="40" t="s">
        <v>48</v>
      </c>
      <c r="B207" s="85">
        <v>56260</v>
      </c>
      <c r="C207" s="42">
        <v>14910</v>
      </c>
      <c r="D207" s="42">
        <v>202531</v>
      </c>
      <c r="E207" s="86">
        <v>53169</v>
      </c>
      <c r="F207" s="42">
        <f t="shared" si="53"/>
        <v>-73.74772257086569</v>
      </c>
      <c r="G207" s="85">
        <v>31529</v>
      </c>
      <c r="H207" s="42">
        <v>4653</v>
      </c>
      <c r="I207" s="42">
        <v>108647</v>
      </c>
      <c r="J207" s="86">
        <v>7981</v>
      </c>
      <c r="K207" s="42">
        <f t="shared" si="54"/>
        <v>-92.65419201634651</v>
      </c>
      <c r="L207" s="87">
        <v>24008</v>
      </c>
      <c r="M207" s="87">
        <v>10632</v>
      </c>
      <c r="N207" s="87">
        <v>100250</v>
      </c>
      <c r="O207" s="88">
        <v>48042</v>
      </c>
      <c r="P207" s="42">
        <f t="shared" si="55"/>
        <v>-52.07780548628429</v>
      </c>
      <c r="Q207" s="87">
        <f t="shared" si="56"/>
        <v>55537</v>
      </c>
      <c r="R207" s="87">
        <f t="shared" si="56"/>
        <v>15285</v>
      </c>
      <c r="S207" s="87">
        <f t="shared" si="56"/>
        <v>208897</v>
      </c>
      <c r="T207" s="88">
        <f t="shared" si="56"/>
        <v>56023</v>
      </c>
      <c r="U207" s="42">
        <f t="shared" si="57"/>
        <v>-73.18152007927353</v>
      </c>
    </row>
    <row r="208" spans="1:21" s="15" customFormat="1" ht="12.75" customHeight="1">
      <c r="A208" s="40" t="s">
        <v>29</v>
      </c>
      <c r="B208" s="85">
        <v>108</v>
      </c>
      <c r="C208" s="42">
        <v>168</v>
      </c>
      <c r="D208" s="42">
        <v>368</v>
      </c>
      <c r="E208" s="86">
        <v>278</v>
      </c>
      <c r="F208" s="42">
        <f t="shared" si="53"/>
        <v>-24.456521739130434</v>
      </c>
      <c r="G208" s="85">
        <v>0</v>
      </c>
      <c r="H208" s="42">
        <v>0</v>
      </c>
      <c r="I208" s="42">
        <v>0</v>
      </c>
      <c r="J208" s="86">
        <v>0</v>
      </c>
      <c r="K208" s="42" t="s">
        <v>286</v>
      </c>
      <c r="L208" s="87">
        <v>168</v>
      </c>
      <c r="M208" s="87">
        <v>112</v>
      </c>
      <c r="N208" s="87">
        <v>308</v>
      </c>
      <c r="O208" s="88">
        <v>224</v>
      </c>
      <c r="P208" s="42">
        <f t="shared" si="55"/>
        <v>-27.27272727272727</v>
      </c>
      <c r="Q208" s="87">
        <f t="shared" si="56"/>
        <v>168</v>
      </c>
      <c r="R208" s="87">
        <f t="shared" si="56"/>
        <v>112</v>
      </c>
      <c r="S208" s="87">
        <f t="shared" si="56"/>
        <v>308</v>
      </c>
      <c r="T208" s="88">
        <f t="shared" si="56"/>
        <v>224</v>
      </c>
      <c r="U208" s="42">
        <f t="shared" si="57"/>
        <v>-27.27272727272727</v>
      </c>
    </row>
    <row r="209" spans="1:21" s="15" customFormat="1" ht="12.75" customHeight="1">
      <c r="A209" s="40" t="s">
        <v>37</v>
      </c>
      <c r="B209" s="85">
        <v>3338</v>
      </c>
      <c r="C209" s="42">
        <v>63</v>
      </c>
      <c r="D209" s="42">
        <v>11509</v>
      </c>
      <c r="E209" s="86">
        <v>87</v>
      </c>
      <c r="F209" s="42">
        <f t="shared" si="53"/>
        <v>-99.2440698583717</v>
      </c>
      <c r="G209" s="85">
        <v>3473</v>
      </c>
      <c r="H209" s="42">
        <v>83</v>
      </c>
      <c r="I209" s="42">
        <v>12717</v>
      </c>
      <c r="J209" s="86">
        <v>135</v>
      </c>
      <c r="K209" s="42">
        <f t="shared" si="54"/>
        <v>-98.93842887473461</v>
      </c>
      <c r="L209" s="87">
        <v>62</v>
      </c>
      <c r="M209" s="87">
        <v>0</v>
      </c>
      <c r="N209" s="87">
        <v>78</v>
      </c>
      <c r="O209" s="88">
        <v>32</v>
      </c>
      <c r="P209" s="42">
        <f t="shared" si="55"/>
        <v>-58.97435897435898</v>
      </c>
      <c r="Q209" s="87">
        <f t="shared" si="56"/>
        <v>3535</v>
      </c>
      <c r="R209" s="87">
        <f t="shared" si="56"/>
        <v>83</v>
      </c>
      <c r="S209" s="87">
        <f t="shared" si="56"/>
        <v>12795</v>
      </c>
      <c r="T209" s="88">
        <f t="shared" si="56"/>
        <v>167</v>
      </c>
      <c r="U209" s="42">
        <f t="shared" si="57"/>
        <v>-98.69480265728801</v>
      </c>
    </row>
    <row r="210" spans="1:21" s="15" customFormat="1" ht="12.75" customHeight="1">
      <c r="A210" s="40" t="s">
        <v>46</v>
      </c>
      <c r="B210" s="85">
        <v>11555</v>
      </c>
      <c r="C210" s="42">
        <v>1436</v>
      </c>
      <c r="D210" s="42">
        <v>44941</v>
      </c>
      <c r="E210" s="86">
        <v>7498</v>
      </c>
      <c r="F210" s="42">
        <f t="shared" si="53"/>
        <v>-83.31590307291783</v>
      </c>
      <c r="G210" s="85">
        <v>8800</v>
      </c>
      <c r="H210" s="42">
        <v>754</v>
      </c>
      <c r="I210" s="42">
        <v>33466</v>
      </c>
      <c r="J210" s="86">
        <v>3080</v>
      </c>
      <c r="K210" s="42">
        <f t="shared" si="54"/>
        <v>-90.79662941492859</v>
      </c>
      <c r="L210" s="87">
        <v>2597</v>
      </c>
      <c r="M210" s="87">
        <v>466</v>
      </c>
      <c r="N210" s="87">
        <v>11866</v>
      </c>
      <c r="O210" s="88">
        <v>2188</v>
      </c>
      <c r="P210" s="42">
        <f t="shared" si="55"/>
        <v>-81.56076184055284</v>
      </c>
      <c r="Q210" s="87">
        <f t="shared" si="56"/>
        <v>11397</v>
      </c>
      <c r="R210" s="87">
        <f t="shared" si="56"/>
        <v>1220</v>
      </c>
      <c r="S210" s="87">
        <f t="shared" si="56"/>
        <v>45332</v>
      </c>
      <c r="T210" s="88">
        <f t="shared" si="56"/>
        <v>5268</v>
      </c>
      <c r="U210" s="42">
        <f t="shared" si="57"/>
        <v>-88.37906997264625</v>
      </c>
    </row>
    <row r="211" spans="1:21" s="15" customFormat="1" ht="12.75" customHeight="1">
      <c r="A211" s="40" t="s">
        <v>49</v>
      </c>
      <c r="B211" s="85">
        <v>0</v>
      </c>
      <c r="C211" s="42">
        <v>0</v>
      </c>
      <c r="D211" s="42">
        <v>411</v>
      </c>
      <c r="E211" s="86">
        <v>0</v>
      </c>
      <c r="F211" s="42">
        <f t="shared" si="53"/>
        <v>-100</v>
      </c>
      <c r="G211" s="85">
        <v>177</v>
      </c>
      <c r="H211" s="42">
        <v>1</v>
      </c>
      <c r="I211" s="42">
        <v>693</v>
      </c>
      <c r="J211" s="86">
        <v>6</v>
      </c>
      <c r="K211" s="42">
        <f t="shared" si="54"/>
        <v>-99.13419913419914</v>
      </c>
      <c r="L211" s="87">
        <v>0</v>
      </c>
      <c r="M211" s="87">
        <v>0</v>
      </c>
      <c r="N211" s="87">
        <v>0</v>
      </c>
      <c r="O211" s="88">
        <v>0</v>
      </c>
      <c r="P211" s="42" t="s">
        <v>286</v>
      </c>
      <c r="Q211" s="87">
        <f t="shared" si="56"/>
        <v>177</v>
      </c>
      <c r="R211" s="87">
        <f t="shared" si="56"/>
        <v>1</v>
      </c>
      <c r="S211" s="87">
        <f t="shared" si="56"/>
        <v>693</v>
      </c>
      <c r="T211" s="88">
        <f t="shared" si="56"/>
        <v>6</v>
      </c>
      <c r="U211" s="42">
        <f t="shared" si="57"/>
        <v>-99.13419913419914</v>
      </c>
    </row>
    <row r="212" spans="1:21" s="15" customFormat="1" ht="12.75" customHeight="1">
      <c r="A212" s="40" t="s">
        <v>50</v>
      </c>
      <c r="B212" s="85">
        <v>12280</v>
      </c>
      <c r="C212" s="42">
        <v>9159</v>
      </c>
      <c r="D212" s="42">
        <v>52567</v>
      </c>
      <c r="E212" s="86">
        <v>20027</v>
      </c>
      <c r="F212" s="42">
        <f t="shared" si="53"/>
        <v>-61.90195369718645</v>
      </c>
      <c r="G212" s="85">
        <v>982</v>
      </c>
      <c r="H212" s="42">
        <v>708</v>
      </c>
      <c r="I212" s="42">
        <v>3801</v>
      </c>
      <c r="J212" s="86">
        <v>1287</v>
      </c>
      <c r="K212" s="42">
        <f t="shared" si="54"/>
        <v>-66.14048934490924</v>
      </c>
      <c r="L212" s="87">
        <v>12804</v>
      </c>
      <c r="M212" s="87">
        <v>8248</v>
      </c>
      <c r="N212" s="87">
        <v>49510</v>
      </c>
      <c r="O212" s="88">
        <v>19174</v>
      </c>
      <c r="P212" s="42">
        <f t="shared" si="55"/>
        <v>-61.272470208038776</v>
      </c>
      <c r="Q212" s="87">
        <f t="shared" si="56"/>
        <v>13786</v>
      </c>
      <c r="R212" s="87">
        <f t="shared" si="56"/>
        <v>8956</v>
      </c>
      <c r="S212" s="87">
        <f t="shared" si="56"/>
        <v>53311</v>
      </c>
      <c r="T212" s="88">
        <f t="shared" si="56"/>
        <v>20461</v>
      </c>
      <c r="U212" s="42">
        <f t="shared" si="57"/>
        <v>-61.61955318789744</v>
      </c>
    </row>
    <row r="213" spans="1:21" s="15" customFormat="1" ht="12.75" customHeight="1">
      <c r="A213" s="70" t="s">
        <v>65</v>
      </c>
      <c r="B213" s="89">
        <v>85525</v>
      </c>
      <c r="C213" s="90">
        <v>26450</v>
      </c>
      <c r="D213" s="90">
        <v>320641</v>
      </c>
      <c r="E213" s="91">
        <v>82587</v>
      </c>
      <c r="F213" s="90">
        <f t="shared" si="53"/>
        <v>-74.24315667678182</v>
      </c>
      <c r="G213" s="89">
        <v>47141</v>
      </c>
      <c r="H213" s="90">
        <v>6733</v>
      </c>
      <c r="I213" s="90">
        <v>166493</v>
      </c>
      <c r="J213" s="91">
        <v>13652</v>
      </c>
      <c r="K213" s="90">
        <f t="shared" si="54"/>
        <v>-91.80025586661301</v>
      </c>
      <c r="L213" s="92">
        <v>39858</v>
      </c>
      <c r="M213" s="92">
        <v>19585</v>
      </c>
      <c r="N213" s="92">
        <v>163321</v>
      </c>
      <c r="O213" s="93">
        <v>70012</v>
      </c>
      <c r="P213" s="90">
        <f t="shared" si="55"/>
        <v>-57.13227325328647</v>
      </c>
      <c r="Q213" s="92">
        <f t="shared" si="56"/>
        <v>86999</v>
      </c>
      <c r="R213" s="92">
        <f t="shared" si="56"/>
        <v>26318</v>
      </c>
      <c r="S213" s="92">
        <f t="shared" si="56"/>
        <v>329814</v>
      </c>
      <c r="T213" s="93">
        <f t="shared" si="56"/>
        <v>83664</v>
      </c>
      <c r="U213" s="90">
        <f t="shared" si="57"/>
        <v>-74.632974949517</v>
      </c>
    </row>
    <row r="214" spans="1:21" ht="12.75" customHeight="1">
      <c r="A214" s="2"/>
      <c r="B214" s="31"/>
      <c r="C214" s="113"/>
      <c r="D214" s="32"/>
      <c r="E214" s="33"/>
      <c r="F214" s="32"/>
      <c r="G214" s="31"/>
      <c r="H214" s="32"/>
      <c r="I214" s="32"/>
      <c r="J214" s="33"/>
      <c r="K214" s="32"/>
      <c r="L214" s="13"/>
      <c r="M214" s="13"/>
      <c r="N214" s="13"/>
      <c r="O214" s="14"/>
      <c r="P214" s="32"/>
      <c r="Q214" s="13"/>
      <c r="R214" s="13"/>
      <c r="S214" s="13"/>
      <c r="T214" s="14"/>
      <c r="U214" s="32"/>
    </row>
    <row r="215" spans="1:21" ht="12.75" customHeight="1">
      <c r="A215" s="20" t="s">
        <v>66</v>
      </c>
      <c r="B215" s="25"/>
      <c r="C215" s="26"/>
      <c r="D215" s="26"/>
      <c r="E215" s="27"/>
      <c r="F215" s="26"/>
      <c r="G215" s="25"/>
      <c r="H215" s="26"/>
      <c r="I215" s="26"/>
      <c r="J215" s="27"/>
      <c r="K215" s="26"/>
      <c r="L215" s="9"/>
      <c r="M215" s="9"/>
      <c r="N215" s="9"/>
      <c r="O215" s="10"/>
      <c r="P215" s="26"/>
      <c r="Q215" s="9"/>
      <c r="R215" s="9"/>
      <c r="S215" s="9"/>
      <c r="T215" s="10"/>
      <c r="U215" s="26"/>
    </row>
    <row r="216" spans="1:21" ht="12.75" customHeight="1">
      <c r="A216" s="20" t="s">
        <v>179</v>
      </c>
      <c r="B216" s="25"/>
      <c r="C216" s="26"/>
      <c r="D216" s="26"/>
      <c r="E216" s="27"/>
      <c r="F216" s="26"/>
      <c r="G216" s="25"/>
      <c r="H216" s="26"/>
      <c r="I216" s="26"/>
      <c r="J216" s="27"/>
      <c r="K216" s="26"/>
      <c r="L216" s="9"/>
      <c r="M216" s="9"/>
      <c r="N216" s="9"/>
      <c r="O216" s="10"/>
      <c r="P216" s="26"/>
      <c r="Q216" s="9"/>
      <c r="R216" s="9"/>
      <c r="S216" s="9"/>
      <c r="T216" s="10"/>
      <c r="U216" s="26"/>
    </row>
    <row r="217" spans="1:21" ht="12.75" customHeight="1">
      <c r="A217" s="21" t="s">
        <v>180</v>
      </c>
      <c r="B217" s="28">
        <v>1319</v>
      </c>
      <c r="C217" s="29">
        <v>673</v>
      </c>
      <c r="D217" s="29">
        <v>5752</v>
      </c>
      <c r="E217" s="30">
        <v>1369</v>
      </c>
      <c r="F217" s="29">
        <f t="shared" si="53"/>
        <v>-76.19958275382476</v>
      </c>
      <c r="G217" s="28">
        <v>853</v>
      </c>
      <c r="H217" s="29">
        <v>572</v>
      </c>
      <c r="I217" s="29">
        <v>5242</v>
      </c>
      <c r="J217" s="30">
        <v>1195</v>
      </c>
      <c r="K217" s="29">
        <f t="shared" si="54"/>
        <v>-77.2033574971385</v>
      </c>
      <c r="L217" s="11">
        <v>20</v>
      </c>
      <c r="M217" s="11">
        <v>8</v>
      </c>
      <c r="N217" s="11">
        <v>66</v>
      </c>
      <c r="O217" s="12">
        <v>8</v>
      </c>
      <c r="P217" s="29">
        <f t="shared" si="55"/>
        <v>-87.87878787878788</v>
      </c>
      <c r="Q217" s="11">
        <f aca="true" t="shared" si="58" ref="Q217:T222">G217+L217</f>
        <v>873</v>
      </c>
      <c r="R217" s="11">
        <f t="shared" si="58"/>
        <v>580</v>
      </c>
      <c r="S217" s="11">
        <f t="shared" si="58"/>
        <v>5308</v>
      </c>
      <c r="T217" s="12">
        <f t="shared" si="58"/>
        <v>1203</v>
      </c>
      <c r="U217" s="29">
        <f t="shared" si="57"/>
        <v>-77.33609645817634</v>
      </c>
    </row>
    <row r="218" spans="1:21" ht="12.75" customHeight="1">
      <c r="A218" s="21" t="s">
        <v>181</v>
      </c>
      <c r="B218" s="28">
        <v>3197</v>
      </c>
      <c r="C218" s="29">
        <v>1781</v>
      </c>
      <c r="D218" s="29">
        <v>12186</v>
      </c>
      <c r="E218" s="30">
        <v>3632</v>
      </c>
      <c r="F218" s="29">
        <f t="shared" si="53"/>
        <v>-70.19530608895454</v>
      </c>
      <c r="G218" s="28">
        <v>2882</v>
      </c>
      <c r="H218" s="29">
        <v>1849</v>
      </c>
      <c r="I218" s="29">
        <v>11361</v>
      </c>
      <c r="J218" s="30">
        <v>3830</v>
      </c>
      <c r="K218" s="29">
        <f t="shared" si="54"/>
        <v>-66.28817885749494</v>
      </c>
      <c r="L218" s="11">
        <v>144</v>
      </c>
      <c r="M218" s="11">
        <v>40</v>
      </c>
      <c r="N218" s="11">
        <v>804</v>
      </c>
      <c r="O218" s="12">
        <v>125</v>
      </c>
      <c r="P218" s="29">
        <f t="shared" si="55"/>
        <v>-84.45273631840796</v>
      </c>
      <c r="Q218" s="11">
        <f t="shared" si="58"/>
        <v>3026</v>
      </c>
      <c r="R218" s="11">
        <f t="shared" si="58"/>
        <v>1889</v>
      </c>
      <c r="S218" s="11">
        <f t="shared" si="58"/>
        <v>12165</v>
      </c>
      <c r="T218" s="12">
        <f t="shared" si="58"/>
        <v>3955</v>
      </c>
      <c r="U218" s="29">
        <f t="shared" si="57"/>
        <v>-67.48869708179203</v>
      </c>
    </row>
    <row r="219" spans="1:21" ht="12.75" customHeight="1">
      <c r="A219" s="21" t="s">
        <v>168</v>
      </c>
      <c r="B219" s="28">
        <v>1106</v>
      </c>
      <c r="C219" s="29">
        <v>10</v>
      </c>
      <c r="D219" s="29">
        <v>5690</v>
      </c>
      <c r="E219" s="30">
        <v>84</v>
      </c>
      <c r="F219" s="29">
        <f t="shared" si="53"/>
        <v>-98.52372583479789</v>
      </c>
      <c r="G219" s="28">
        <v>1201</v>
      </c>
      <c r="H219" s="29">
        <v>0</v>
      </c>
      <c r="I219" s="29">
        <v>5093</v>
      </c>
      <c r="J219" s="30">
        <v>0</v>
      </c>
      <c r="K219" s="29">
        <f t="shared" si="54"/>
        <v>-100</v>
      </c>
      <c r="L219" s="11">
        <v>5</v>
      </c>
      <c r="M219" s="11">
        <v>10</v>
      </c>
      <c r="N219" s="11">
        <v>352</v>
      </c>
      <c r="O219" s="12">
        <v>34</v>
      </c>
      <c r="P219" s="29">
        <f t="shared" si="55"/>
        <v>-90.3409090909091</v>
      </c>
      <c r="Q219" s="11">
        <f t="shared" si="58"/>
        <v>1206</v>
      </c>
      <c r="R219" s="11">
        <f t="shared" si="58"/>
        <v>10</v>
      </c>
      <c r="S219" s="11">
        <f t="shared" si="58"/>
        <v>5445</v>
      </c>
      <c r="T219" s="12">
        <f t="shared" si="58"/>
        <v>34</v>
      </c>
      <c r="U219" s="29">
        <f t="shared" si="57"/>
        <v>-99.37557392102848</v>
      </c>
    </row>
    <row r="220" spans="1:21" ht="12.75" customHeight="1">
      <c r="A220" s="21" t="s">
        <v>182</v>
      </c>
      <c r="B220" s="28">
        <v>4784</v>
      </c>
      <c r="C220" s="29">
        <v>4553</v>
      </c>
      <c r="D220" s="29">
        <v>18631</v>
      </c>
      <c r="E220" s="30">
        <v>8127</v>
      </c>
      <c r="F220" s="29">
        <f t="shared" si="53"/>
        <v>-56.37915302452902</v>
      </c>
      <c r="G220" s="28">
        <v>3436</v>
      </c>
      <c r="H220" s="29">
        <v>3574</v>
      </c>
      <c r="I220" s="29">
        <v>16736</v>
      </c>
      <c r="J220" s="30">
        <v>6811</v>
      </c>
      <c r="K220" s="29">
        <f t="shared" si="54"/>
        <v>-59.3032982791587</v>
      </c>
      <c r="L220" s="11">
        <v>288</v>
      </c>
      <c r="M220" s="11">
        <v>252</v>
      </c>
      <c r="N220" s="11">
        <v>951</v>
      </c>
      <c r="O220" s="12">
        <v>347</v>
      </c>
      <c r="P220" s="29">
        <f t="shared" si="55"/>
        <v>-63.512092534174556</v>
      </c>
      <c r="Q220" s="11">
        <f t="shared" si="58"/>
        <v>3724</v>
      </c>
      <c r="R220" s="11">
        <f t="shared" si="58"/>
        <v>3826</v>
      </c>
      <c r="S220" s="11">
        <f t="shared" si="58"/>
        <v>17687</v>
      </c>
      <c r="T220" s="12">
        <f t="shared" si="58"/>
        <v>7158</v>
      </c>
      <c r="U220" s="29">
        <f t="shared" si="57"/>
        <v>-59.529598009837734</v>
      </c>
    </row>
    <row r="221" spans="1:21" ht="12.75" customHeight="1">
      <c r="A221" s="21" t="s">
        <v>183</v>
      </c>
      <c r="B221" s="28">
        <v>0</v>
      </c>
      <c r="C221" s="29">
        <v>0</v>
      </c>
      <c r="D221" s="29">
        <v>269</v>
      </c>
      <c r="E221" s="30">
        <v>0</v>
      </c>
      <c r="F221" s="29">
        <f t="shared" si="53"/>
        <v>-100</v>
      </c>
      <c r="G221" s="28">
        <v>186</v>
      </c>
      <c r="H221" s="29">
        <v>0</v>
      </c>
      <c r="I221" s="29">
        <v>569</v>
      </c>
      <c r="J221" s="30">
        <v>0</v>
      </c>
      <c r="K221" s="29">
        <f t="shared" si="54"/>
        <v>-100</v>
      </c>
      <c r="L221" s="11">
        <v>0</v>
      </c>
      <c r="M221" s="11">
        <v>0</v>
      </c>
      <c r="N221" s="11">
        <v>0</v>
      </c>
      <c r="O221" s="12">
        <v>0</v>
      </c>
      <c r="P221" s="29" t="s">
        <v>286</v>
      </c>
      <c r="Q221" s="11">
        <f t="shared" si="58"/>
        <v>186</v>
      </c>
      <c r="R221" s="11">
        <f t="shared" si="58"/>
        <v>0</v>
      </c>
      <c r="S221" s="11">
        <f t="shared" si="58"/>
        <v>569</v>
      </c>
      <c r="T221" s="12">
        <f t="shared" si="58"/>
        <v>0</v>
      </c>
      <c r="U221" s="29">
        <f t="shared" si="57"/>
        <v>-100</v>
      </c>
    </row>
    <row r="222" spans="1:21" ht="12.75" customHeight="1">
      <c r="A222" s="20" t="s">
        <v>122</v>
      </c>
      <c r="B222" s="31">
        <v>10406</v>
      </c>
      <c r="C222" s="32">
        <v>7017</v>
      </c>
      <c r="D222" s="32">
        <v>42528</v>
      </c>
      <c r="E222" s="33">
        <v>13212</v>
      </c>
      <c r="F222" s="32">
        <f t="shared" si="53"/>
        <v>-68.93340857787811</v>
      </c>
      <c r="G222" s="31">
        <v>8558</v>
      </c>
      <c r="H222" s="32">
        <v>5995</v>
      </c>
      <c r="I222" s="32">
        <v>39001</v>
      </c>
      <c r="J222" s="33">
        <v>11836</v>
      </c>
      <c r="K222" s="32">
        <f t="shared" si="54"/>
        <v>-69.65206020358453</v>
      </c>
      <c r="L222" s="13">
        <v>457</v>
      </c>
      <c r="M222" s="13">
        <v>310</v>
      </c>
      <c r="N222" s="13">
        <v>2173</v>
      </c>
      <c r="O222" s="14">
        <v>514</v>
      </c>
      <c r="P222" s="32">
        <f t="shared" si="55"/>
        <v>-76.34606534744593</v>
      </c>
      <c r="Q222" s="13">
        <f t="shared" si="58"/>
        <v>9015</v>
      </c>
      <c r="R222" s="13">
        <f t="shared" si="58"/>
        <v>6305</v>
      </c>
      <c r="S222" s="13">
        <f t="shared" si="58"/>
        <v>41174</v>
      </c>
      <c r="T222" s="14">
        <f t="shared" si="58"/>
        <v>12350</v>
      </c>
      <c r="U222" s="32">
        <f t="shared" si="57"/>
        <v>-70.00534317773352</v>
      </c>
    </row>
    <row r="223" spans="1:21" ht="12.75" customHeight="1">
      <c r="A223" s="20" t="s">
        <v>184</v>
      </c>
      <c r="B223" s="25"/>
      <c r="C223" s="26"/>
      <c r="D223" s="26"/>
      <c r="E223" s="27"/>
      <c r="F223" s="26"/>
      <c r="G223" s="25"/>
      <c r="H223" s="26"/>
      <c r="I223" s="26"/>
      <c r="J223" s="27"/>
      <c r="K223" s="26"/>
      <c r="L223" s="9"/>
      <c r="M223" s="9"/>
      <c r="N223" s="9"/>
      <c r="O223" s="10"/>
      <c r="P223" s="26"/>
      <c r="Q223" s="9"/>
      <c r="R223" s="9"/>
      <c r="S223" s="9"/>
      <c r="T223" s="10"/>
      <c r="U223" s="26"/>
    </row>
    <row r="224" spans="1:21" ht="12.75" customHeight="1">
      <c r="A224" s="21" t="s">
        <v>185</v>
      </c>
      <c r="B224" s="28">
        <v>0</v>
      </c>
      <c r="C224" s="29">
        <v>0</v>
      </c>
      <c r="D224" s="29">
        <v>0</v>
      </c>
      <c r="E224" s="30">
        <v>0</v>
      </c>
      <c r="F224" s="29" t="s">
        <v>286</v>
      </c>
      <c r="G224" s="28">
        <v>20</v>
      </c>
      <c r="H224" s="29">
        <v>0</v>
      </c>
      <c r="I224" s="29">
        <v>22</v>
      </c>
      <c r="J224" s="30">
        <v>0</v>
      </c>
      <c r="K224" s="29">
        <f t="shared" si="54"/>
        <v>-100</v>
      </c>
      <c r="L224" s="11">
        <v>0</v>
      </c>
      <c r="M224" s="11">
        <v>0</v>
      </c>
      <c r="N224" s="11">
        <v>0</v>
      </c>
      <c r="O224" s="12">
        <v>0</v>
      </c>
      <c r="P224" s="29" t="s">
        <v>286</v>
      </c>
      <c r="Q224" s="11">
        <f aca="true" t="shared" si="59" ref="Q224:T227">G224+L224</f>
        <v>20</v>
      </c>
      <c r="R224" s="11">
        <f t="shared" si="59"/>
        <v>0</v>
      </c>
      <c r="S224" s="11">
        <f t="shared" si="59"/>
        <v>22</v>
      </c>
      <c r="T224" s="12">
        <f t="shared" si="59"/>
        <v>0</v>
      </c>
      <c r="U224" s="29">
        <f t="shared" si="57"/>
        <v>-100</v>
      </c>
    </row>
    <row r="225" spans="1:21" ht="12.75" customHeight="1">
      <c r="A225" s="20" t="s">
        <v>122</v>
      </c>
      <c r="B225" s="31">
        <v>0</v>
      </c>
      <c r="C225" s="32">
        <v>0</v>
      </c>
      <c r="D225" s="32">
        <v>0</v>
      </c>
      <c r="E225" s="33">
        <v>0</v>
      </c>
      <c r="F225" s="32" t="s">
        <v>286</v>
      </c>
      <c r="G225" s="31">
        <v>20</v>
      </c>
      <c r="H225" s="32">
        <v>0</v>
      </c>
      <c r="I225" s="32">
        <v>22</v>
      </c>
      <c r="J225" s="33">
        <v>0</v>
      </c>
      <c r="K225" s="32">
        <f t="shared" si="54"/>
        <v>-100</v>
      </c>
      <c r="L225" s="13">
        <v>0</v>
      </c>
      <c r="M225" s="13">
        <v>0</v>
      </c>
      <c r="N225" s="13">
        <v>0</v>
      </c>
      <c r="O225" s="14">
        <v>0</v>
      </c>
      <c r="P225" s="32" t="s">
        <v>286</v>
      </c>
      <c r="Q225" s="13">
        <f t="shared" si="59"/>
        <v>20</v>
      </c>
      <c r="R225" s="13">
        <f t="shared" si="59"/>
        <v>0</v>
      </c>
      <c r="S225" s="13">
        <f t="shared" si="59"/>
        <v>22</v>
      </c>
      <c r="T225" s="14">
        <f t="shared" si="59"/>
        <v>0</v>
      </c>
      <c r="U225" s="32">
        <f t="shared" si="57"/>
        <v>-100</v>
      </c>
    </row>
    <row r="226" spans="1:21" ht="12.75" customHeight="1">
      <c r="A226" s="20" t="s">
        <v>186</v>
      </c>
      <c r="B226" s="31">
        <v>10406</v>
      </c>
      <c r="C226" s="32">
        <v>7017</v>
      </c>
      <c r="D226" s="32">
        <v>42528</v>
      </c>
      <c r="E226" s="33">
        <v>13212</v>
      </c>
      <c r="F226" s="32">
        <f t="shared" si="53"/>
        <v>-68.93340857787811</v>
      </c>
      <c r="G226" s="31">
        <v>8578</v>
      </c>
      <c r="H226" s="32">
        <v>5995</v>
      </c>
      <c r="I226" s="32">
        <v>39023</v>
      </c>
      <c r="J226" s="33">
        <v>11836</v>
      </c>
      <c r="K226" s="32">
        <f t="shared" si="54"/>
        <v>-69.66916946416217</v>
      </c>
      <c r="L226" s="13">
        <v>457</v>
      </c>
      <c r="M226" s="13">
        <v>310</v>
      </c>
      <c r="N226" s="13">
        <v>2173</v>
      </c>
      <c r="O226" s="14">
        <v>514</v>
      </c>
      <c r="P226" s="32">
        <f t="shared" si="55"/>
        <v>-76.34606534744593</v>
      </c>
      <c r="Q226" s="13">
        <f t="shared" si="59"/>
        <v>9035</v>
      </c>
      <c r="R226" s="13">
        <f t="shared" si="59"/>
        <v>6305</v>
      </c>
      <c r="S226" s="13">
        <f t="shared" si="59"/>
        <v>41196</v>
      </c>
      <c r="T226" s="14">
        <f t="shared" si="59"/>
        <v>12350</v>
      </c>
      <c r="U226" s="32">
        <f t="shared" si="57"/>
        <v>-70.02136129721333</v>
      </c>
    </row>
    <row r="227" spans="1:21" ht="12.75" customHeight="1">
      <c r="A227" s="20" t="s">
        <v>187</v>
      </c>
      <c r="B227" s="31">
        <v>95931</v>
      </c>
      <c r="C227" s="32">
        <v>33467</v>
      </c>
      <c r="D227" s="32">
        <v>363169</v>
      </c>
      <c r="E227" s="33">
        <v>95799</v>
      </c>
      <c r="F227" s="32">
        <f t="shared" si="53"/>
        <v>-73.62137186819359</v>
      </c>
      <c r="G227" s="31">
        <v>55719</v>
      </c>
      <c r="H227" s="32">
        <v>12728</v>
      </c>
      <c r="I227" s="32">
        <v>205516</v>
      </c>
      <c r="J227" s="33">
        <v>25488</v>
      </c>
      <c r="K227" s="32">
        <f t="shared" si="54"/>
        <v>-87.59804589423695</v>
      </c>
      <c r="L227" s="13">
        <v>40315</v>
      </c>
      <c r="M227" s="13">
        <v>19895</v>
      </c>
      <c r="N227" s="13">
        <v>165494</v>
      </c>
      <c r="O227" s="14">
        <v>70526</v>
      </c>
      <c r="P227" s="32">
        <f t="shared" si="55"/>
        <v>-57.38455774831716</v>
      </c>
      <c r="Q227" s="13">
        <f t="shared" si="59"/>
        <v>96034</v>
      </c>
      <c r="R227" s="13">
        <f t="shared" si="59"/>
        <v>32623</v>
      </c>
      <c r="S227" s="13">
        <f t="shared" si="59"/>
        <v>371010</v>
      </c>
      <c r="T227" s="14">
        <f t="shared" si="59"/>
        <v>96014</v>
      </c>
      <c r="U227" s="32">
        <f t="shared" si="57"/>
        <v>-74.12091318293308</v>
      </c>
    </row>
    <row r="228" spans="1:21" ht="12.75" customHeight="1">
      <c r="A228" s="2" t="s">
        <v>292</v>
      </c>
      <c r="B228" s="31"/>
      <c r="C228" s="32"/>
      <c r="D228" s="32"/>
      <c r="E228" s="33"/>
      <c r="F228" s="32"/>
      <c r="G228" s="31"/>
      <c r="H228" s="32"/>
      <c r="I228" s="32"/>
      <c r="J228" s="33"/>
      <c r="K228" s="32"/>
      <c r="L228" s="13"/>
      <c r="M228" s="13"/>
      <c r="N228" s="13"/>
      <c r="O228" s="14"/>
      <c r="P228" s="32"/>
      <c r="Q228" s="13"/>
      <c r="R228" s="13"/>
      <c r="S228" s="13"/>
      <c r="T228" s="14"/>
      <c r="U228" s="32"/>
    </row>
    <row r="229" spans="1:21" ht="12.75" customHeight="1">
      <c r="A229" s="2"/>
      <c r="B229" s="31"/>
      <c r="C229" s="32"/>
      <c r="D229" s="32"/>
      <c r="E229" s="33"/>
      <c r="F229" s="32"/>
      <c r="G229" s="31"/>
      <c r="H229" s="32"/>
      <c r="I229" s="32"/>
      <c r="J229" s="33"/>
      <c r="K229" s="32"/>
      <c r="L229" s="13"/>
      <c r="M229" s="13"/>
      <c r="N229" s="13"/>
      <c r="O229" s="14"/>
      <c r="P229" s="32"/>
      <c r="Q229" s="13"/>
      <c r="R229" s="13"/>
      <c r="S229" s="13"/>
      <c r="T229" s="14"/>
      <c r="U229" s="32"/>
    </row>
    <row r="230" spans="1:21" ht="12.75" customHeight="1">
      <c r="A230" s="132" t="s">
        <v>309</v>
      </c>
      <c r="B230" s="31"/>
      <c r="C230" s="32"/>
      <c r="D230" s="32"/>
      <c r="E230" s="33"/>
      <c r="F230" s="32"/>
      <c r="G230" s="31"/>
      <c r="H230" s="32"/>
      <c r="I230" s="32"/>
      <c r="J230" s="33"/>
      <c r="K230" s="32"/>
      <c r="L230" s="13"/>
      <c r="M230" s="13"/>
      <c r="N230" s="13"/>
      <c r="O230" s="14"/>
      <c r="P230" s="32"/>
      <c r="Q230" s="13"/>
      <c r="R230" s="13"/>
      <c r="S230" s="13"/>
      <c r="T230" s="14"/>
      <c r="U230" s="32"/>
    </row>
    <row r="231" spans="1:21" s="15" customFormat="1" ht="12.75" customHeight="1">
      <c r="A231" s="40" t="s">
        <v>47</v>
      </c>
      <c r="B231" s="85">
        <v>1319</v>
      </c>
      <c r="C231" s="42">
        <v>673</v>
      </c>
      <c r="D231" s="42">
        <v>5752</v>
      </c>
      <c r="E231" s="86">
        <v>1369</v>
      </c>
      <c r="F231" s="42">
        <f t="shared" si="53"/>
        <v>-76.19958275382476</v>
      </c>
      <c r="G231" s="85">
        <v>853</v>
      </c>
      <c r="H231" s="42">
        <v>572</v>
      </c>
      <c r="I231" s="42">
        <v>5242</v>
      </c>
      <c r="J231" s="86">
        <v>1195</v>
      </c>
      <c r="K231" s="42">
        <f t="shared" si="54"/>
        <v>-77.2033574971385</v>
      </c>
      <c r="L231" s="87">
        <v>20</v>
      </c>
      <c r="M231" s="87">
        <v>8</v>
      </c>
      <c r="N231" s="87">
        <v>66</v>
      </c>
      <c r="O231" s="88">
        <v>8</v>
      </c>
      <c r="P231" s="42">
        <f t="shared" si="55"/>
        <v>-87.87878787878788</v>
      </c>
      <c r="Q231" s="87">
        <f aca="true" t="shared" si="60" ref="Q231:T237">G231+L231</f>
        <v>873</v>
      </c>
      <c r="R231" s="87">
        <f t="shared" si="60"/>
        <v>580</v>
      </c>
      <c r="S231" s="87">
        <f t="shared" si="60"/>
        <v>5308</v>
      </c>
      <c r="T231" s="88">
        <f t="shared" si="60"/>
        <v>1203</v>
      </c>
      <c r="U231" s="42">
        <f t="shared" si="57"/>
        <v>-77.33609645817634</v>
      </c>
    </row>
    <row r="232" spans="1:21" s="15" customFormat="1" ht="12.75" customHeight="1">
      <c r="A232" s="40" t="s">
        <v>48</v>
      </c>
      <c r="B232" s="85">
        <v>3197</v>
      </c>
      <c r="C232" s="42">
        <v>1781</v>
      </c>
      <c r="D232" s="42">
        <v>12186</v>
      </c>
      <c r="E232" s="86">
        <v>3632</v>
      </c>
      <c r="F232" s="42">
        <f t="shared" si="53"/>
        <v>-70.19530608895454</v>
      </c>
      <c r="G232" s="85">
        <v>2882</v>
      </c>
      <c r="H232" s="42">
        <v>1849</v>
      </c>
      <c r="I232" s="42">
        <v>11361</v>
      </c>
      <c r="J232" s="86">
        <v>3830</v>
      </c>
      <c r="K232" s="42">
        <f t="shared" si="54"/>
        <v>-66.28817885749494</v>
      </c>
      <c r="L232" s="87">
        <v>144</v>
      </c>
      <c r="M232" s="87">
        <v>40</v>
      </c>
      <c r="N232" s="87">
        <v>804</v>
      </c>
      <c r="O232" s="88">
        <v>125</v>
      </c>
      <c r="P232" s="42">
        <f t="shared" si="55"/>
        <v>-84.45273631840796</v>
      </c>
      <c r="Q232" s="87">
        <f t="shared" si="60"/>
        <v>3026</v>
      </c>
      <c r="R232" s="87">
        <f t="shared" si="60"/>
        <v>1889</v>
      </c>
      <c r="S232" s="87">
        <f t="shared" si="60"/>
        <v>12165</v>
      </c>
      <c r="T232" s="88">
        <f t="shared" si="60"/>
        <v>3955</v>
      </c>
      <c r="U232" s="42">
        <f t="shared" si="57"/>
        <v>-67.48869708179203</v>
      </c>
    </row>
    <row r="233" spans="1:21" s="15" customFormat="1" ht="12.75" customHeight="1">
      <c r="A233" s="40" t="s">
        <v>37</v>
      </c>
      <c r="B233" s="85">
        <v>1106</v>
      </c>
      <c r="C233" s="42">
        <v>10</v>
      </c>
      <c r="D233" s="42">
        <v>5690</v>
      </c>
      <c r="E233" s="86">
        <v>84</v>
      </c>
      <c r="F233" s="42">
        <f t="shared" si="53"/>
        <v>-98.52372583479789</v>
      </c>
      <c r="G233" s="85">
        <v>1201</v>
      </c>
      <c r="H233" s="42">
        <v>0</v>
      </c>
      <c r="I233" s="42">
        <v>5093</v>
      </c>
      <c r="J233" s="86">
        <v>0</v>
      </c>
      <c r="K233" s="42">
        <f t="shared" si="54"/>
        <v>-100</v>
      </c>
      <c r="L233" s="87">
        <v>5</v>
      </c>
      <c r="M233" s="87">
        <v>10</v>
      </c>
      <c r="N233" s="87">
        <v>352</v>
      </c>
      <c r="O233" s="88">
        <v>34</v>
      </c>
      <c r="P233" s="42">
        <f t="shared" si="55"/>
        <v>-90.3409090909091</v>
      </c>
      <c r="Q233" s="87">
        <f t="shared" si="60"/>
        <v>1206</v>
      </c>
      <c r="R233" s="87">
        <f t="shared" si="60"/>
        <v>10</v>
      </c>
      <c r="S233" s="87">
        <f t="shared" si="60"/>
        <v>5445</v>
      </c>
      <c r="T233" s="88">
        <f t="shared" si="60"/>
        <v>34</v>
      </c>
      <c r="U233" s="42">
        <f t="shared" si="57"/>
        <v>-99.37557392102848</v>
      </c>
    </row>
    <row r="234" spans="1:21" s="15" customFormat="1" ht="12.75" customHeight="1">
      <c r="A234" s="40" t="s">
        <v>46</v>
      </c>
      <c r="B234" s="85">
        <v>4784</v>
      </c>
      <c r="C234" s="42">
        <v>4553</v>
      </c>
      <c r="D234" s="42">
        <v>18631</v>
      </c>
      <c r="E234" s="86">
        <v>8127</v>
      </c>
      <c r="F234" s="42">
        <f t="shared" si="53"/>
        <v>-56.37915302452902</v>
      </c>
      <c r="G234" s="85">
        <v>3436</v>
      </c>
      <c r="H234" s="42">
        <v>3574</v>
      </c>
      <c r="I234" s="42">
        <v>16736</v>
      </c>
      <c r="J234" s="86">
        <v>6811</v>
      </c>
      <c r="K234" s="42">
        <f t="shared" si="54"/>
        <v>-59.3032982791587</v>
      </c>
      <c r="L234" s="87">
        <v>288</v>
      </c>
      <c r="M234" s="87">
        <v>252</v>
      </c>
      <c r="N234" s="87">
        <v>951</v>
      </c>
      <c r="O234" s="88">
        <v>347</v>
      </c>
      <c r="P234" s="42">
        <f t="shared" si="55"/>
        <v>-63.512092534174556</v>
      </c>
      <c r="Q234" s="87">
        <f t="shared" si="60"/>
        <v>3724</v>
      </c>
      <c r="R234" s="87">
        <f t="shared" si="60"/>
        <v>3826</v>
      </c>
      <c r="S234" s="87">
        <f t="shared" si="60"/>
        <v>17687</v>
      </c>
      <c r="T234" s="88">
        <f t="shared" si="60"/>
        <v>7158</v>
      </c>
      <c r="U234" s="42">
        <f t="shared" si="57"/>
        <v>-59.529598009837734</v>
      </c>
    </row>
    <row r="235" spans="1:21" s="15" customFormat="1" ht="12.75" customHeight="1">
      <c r="A235" s="40" t="s">
        <v>49</v>
      </c>
      <c r="B235" s="85">
        <v>0</v>
      </c>
      <c r="C235" s="42">
        <v>0</v>
      </c>
      <c r="D235" s="42">
        <v>269</v>
      </c>
      <c r="E235" s="86">
        <v>0</v>
      </c>
      <c r="F235" s="42">
        <f t="shared" si="53"/>
        <v>-100</v>
      </c>
      <c r="G235" s="85">
        <v>206</v>
      </c>
      <c r="H235" s="42">
        <v>0</v>
      </c>
      <c r="I235" s="42">
        <v>591</v>
      </c>
      <c r="J235" s="86">
        <v>0</v>
      </c>
      <c r="K235" s="42">
        <f t="shared" si="54"/>
        <v>-100</v>
      </c>
      <c r="L235" s="87">
        <v>0</v>
      </c>
      <c r="M235" s="87">
        <v>0</v>
      </c>
      <c r="N235" s="87">
        <v>0</v>
      </c>
      <c r="O235" s="88">
        <v>0</v>
      </c>
      <c r="P235" s="42" t="s">
        <v>286</v>
      </c>
      <c r="Q235" s="87">
        <f t="shared" si="60"/>
        <v>206</v>
      </c>
      <c r="R235" s="87">
        <f t="shared" si="60"/>
        <v>0</v>
      </c>
      <c r="S235" s="87">
        <f t="shared" si="60"/>
        <v>591</v>
      </c>
      <c r="T235" s="88">
        <f t="shared" si="60"/>
        <v>0</v>
      </c>
      <c r="U235" s="42">
        <f t="shared" si="57"/>
        <v>-100</v>
      </c>
    </row>
    <row r="236" spans="1:21" s="15" customFormat="1" ht="12.75" customHeight="1">
      <c r="A236" s="70" t="s">
        <v>67</v>
      </c>
      <c r="B236" s="89">
        <v>10406</v>
      </c>
      <c r="C236" s="90">
        <v>7017</v>
      </c>
      <c r="D236" s="90">
        <v>42528</v>
      </c>
      <c r="E236" s="91">
        <v>13212</v>
      </c>
      <c r="F236" s="90">
        <f t="shared" si="53"/>
        <v>-68.93340857787811</v>
      </c>
      <c r="G236" s="89">
        <v>8578</v>
      </c>
      <c r="H236" s="90">
        <v>5995</v>
      </c>
      <c r="I236" s="90">
        <v>39023</v>
      </c>
      <c r="J236" s="91">
        <v>11836</v>
      </c>
      <c r="K236" s="90">
        <f t="shared" si="54"/>
        <v>-69.66916946416217</v>
      </c>
      <c r="L236" s="92">
        <v>457</v>
      </c>
      <c r="M236" s="92">
        <v>310</v>
      </c>
      <c r="N236" s="92">
        <v>2173</v>
      </c>
      <c r="O236" s="93">
        <v>514</v>
      </c>
      <c r="P236" s="90">
        <f t="shared" si="55"/>
        <v>-76.34606534744593</v>
      </c>
      <c r="Q236" s="92">
        <f t="shared" si="60"/>
        <v>9035</v>
      </c>
      <c r="R236" s="92">
        <f t="shared" si="60"/>
        <v>6305</v>
      </c>
      <c r="S236" s="92">
        <f t="shared" si="60"/>
        <v>41196</v>
      </c>
      <c r="T236" s="93">
        <f t="shared" si="60"/>
        <v>12350</v>
      </c>
      <c r="U236" s="90">
        <f t="shared" si="57"/>
        <v>-70.02136129721333</v>
      </c>
    </row>
    <row r="237" spans="1:21" s="15" customFormat="1" ht="12.75" customHeight="1">
      <c r="A237" s="70" t="s">
        <v>14</v>
      </c>
      <c r="B237" s="89">
        <v>95931</v>
      </c>
      <c r="C237" s="90">
        <v>33467</v>
      </c>
      <c r="D237" s="90">
        <v>363169</v>
      </c>
      <c r="E237" s="91">
        <v>95799</v>
      </c>
      <c r="F237" s="90">
        <f t="shared" si="53"/>
        <v>-73.62137186819359</v>
      </c>
      <c r="G237" s="89">
        <v>55719</v>
      </c>
      <c r="H237" s="90">
        <v>12728</v>
      </c>
      <c r="I237" s="90">
        <v>205516</v>
      </c>
      <c r="J237" s="91">
        <v>25488</v>
      </c>
      <c r="K237" s="90">
        <f t="shared" si="54"/>
        <v>-87.59804589423695</v>
      </c>
      <c r="L237" s="92">
        <v>40315</v>
      </c>
      <c r="M237" s="92">
        <v>19895</v>
      </c>
      <c r="N237" s="92">
        <v>165494</v>
      </c>
      <c r="O237" s="93">
        <v>70526</v>
      </c>
      <c r="P237" s="90">
        <f t="shared" si="55"/>
        <v>-57.38455774831716</v>
      </c>
      <c r="Q237" s="92">
        <f t="shared" si="60"/>
        <v>96034</v>
      </c>
      <c r="R237" s="92">
        <f t="shared" si="60"/>
        <v>32623</v>
      </c>
      <c r="S237" s="92">
        <f t="shared" si="60"/>
        <v>371010</v>
      </c>
      <c r="T237" s="93">
        <f t="shared" si="60"/>
        <v>96014</v>
      </c>
      <c r="U237" s="90">
        <f t="shared" si="57"/>
        <v>-74.12091318293308</v>
      </c>
    </row>
    <row r="238" spans="1:21" ht="12.75" customHeight="1">
      <c r="A238" s="2"/>
      <c r="B238" s="31"/>
      <c r="C238" s="32"/>
      <c r="D238" s="32"/>
      <c r="E238" s="33"/>
      <c r="F238" s="32"/>
      <c r="G238" s="31"/>
      <c r="H238" s="32"/>
      <c r="I238" s="32"/>
      <c r="J238" s="33"/>
      <c r="K238" s="32"/>
      <c r="L238" s="13"/>
      <c r="M238" s="13"/>
      <c r="N238" s="13"/>
      <c r="O238" s="14"/>
      <c r="P238" s="32"/>
      <c r="Q238" s="13"/>
      <c r="R238" s="13"/>
      <c r="S238" s="13"/>
      <c r="T238" s="14"/>
      <c r="U238" s="32"/>
    </row>
    <row r="239" spans="1:21" ht="12.75" customHeight="1">
      <c r="A239" s="20" t="s">
        <v>15</v>
      </c>
      <c r="B239" s="25"/>
      <c r="C239" s="26"/>
      <c r="D239" s="26"/>
      <c r="E239" s="27"/>
      <c r="F239" s="26"/>
      <c r="G239" s="25"/>
      <c r="H239" s="26"/>
      <c r="I239" s="26"/>
      <c r="J239" s="27"/>
      <c r="K239" s="26"/>
      <c r="L239" s="9"/>
      <c r="M239" s="9"/>
      <c r="N239" s="9"/>
      <c r="O239" s="10"/>
      <c r="P239" s="26"/>
      <c r="Q239" s="9"/>
      <c r="R239" s="9"/>
      <c r="S239" s="9"/>
      <c r="T239" s="10"/>
      <c r="U239" s="26"/>
    </row>
    <row r="240" spans="1:21" ht="12.75" customHeight="1">
      <c r="A240" s="20" t="s">
        <v>188</v>
      </c>
      <c r="B240" s="25"/>
      <c r="C240" s="26"/>
      <c r="D240" s="26"/>
      <c r="E240" s="27"/>
      <c r="F240" s="26"/>
      <c r="G240" s="25"/>
      <c r="H240" s="26"/>
      <c r="I240" s="26"/>
      <c r="J240" s="27"/>
      <c r="K240" s="26"/>
      <c r="L240" s="9"/>
      <c r="M240" s="9"/>
      <c r="N240" s="9"/>
      <c r="O240" s="10"/>
      <c r="P240" s="26"/>
      <c r="Q240" s="9"/>
      <c r="R240" s="9"/>
      <c r="S240" s="9"/>
      <c r="T240" s="10"/>
      <c r="U240" s="26"/>
    </row>
    <row r="241" spans="1:21" ht="12.75" customHeight="1">
      <c r="A241" s="20" t="s">
        <v>189</v>
      </c>
      <c r="B241" s="25"/>
      <c r="C241" s="26"/>
      <c r="D241" s="26"/>
      <c r="E241" s="27"/>
      <c r="F241" s="26"/>
      <c r="G241" s="25"/>
      <c r="H241" s="26"/>
      <c r="I241" s="26"/>
      <c r="J241" s="27"/>
      <c r="K241" s="26"/>
      <c r="L241" s="9"/>
      <c r="M241" s="9"/>
      <c r="N241" s="9"/>
      <c r="O241" s="10"/>
      <c r="P241" s="26"/>
      <c r="Q241" s="9"/>
      <c r="R241" s="9"/>
      <c r="S241" s="9"/>
      <c r="T241" s="10"/>
      <c r="U241" s="26"/>
    </row>
    <row r="242" spans="1:21" ht="12.75" customHeight="1">
      <c r="A242" s="21" t="s">
        <v>190</v>
      </c>
      <c r="B242" s="28">
        <v>1176</v>
      </c>
      <c r="C242" s="29">
        <v>764</v>
      </c>
      <c r="D242" s="29">
        <v>5367</v>
      </c>
      <c r="E242" s="30">
        <v>4340</v>
      </c>
      <c r="F242" s="29">
        <f t="shared" si="53"/>
        <v>-19.13545742500466</v>
      </c>
      <c r="G242" s="28">
        <v>0</v>
      </c>
      <c r="H242" s="29">
        <v>0</v>
      </c>
      <c r="I242" s="29">
        <v>0</v>
      </c>
      <c r="J242" s="30">
        <v>0</v>
      </c>
      <c r="K242" s="29" t="s">
        <v>286</v>
      </c>
      <c r="L242" s="11">
        <v>1180</v>
      </c>
      <c r="M242" s="11">
        <v>766</v>
      </c>
      <c r="N242" s="11">
        <v>5372</v>
      </c>
      <c r="O242" s="12">
        <v>4392</v>
      </c>
      <c r="P242" s="29">
        <f t="shared" si="55"/>
        <v>-18.242740134028296</v>
      </c>
      <c r="Q242" s="11">
        <f aca="true" t="shared" si="61" ref="Q242:T243">G242+L242</f>
        <v>1180</v>
      </c>
      <c r="R242" s="11">
        <f t="shared" si="61"/>
        <v>766</v>
      </c>
      <c r="S242" s="11">
        <f t="shared" si="61"/>
        <v>5372</v>
      </c>
      <c r="T242" s="12">
        <f t="shared" si="61"/>
        <v>4392</v>
      </c>
      <c r="U242" s="29">
        <f t="shared" si="57"/>
        <v>-18.242740134028296</v>
      </c>
    </row>
    <row r="243" spans="1:21" ht="12.75" customHeight="1">
      <c r="A243" s="20" t="s">
        <v>122</v>
      </c>
      <c r="B243" s="31">
        <v>1176</v>
      </c>
      <c r="C243" s="32">
        <v>764</v>
      </c>
      <c r="D243" s="32">
        <v>5367</v>
      </c>
      <c r="E243" s="33">
        <v>4340</v>
      </c>
      <c r="F243" s="32">
        <f t="shared" si="53"/>
        <v>-19.13545742500466</v>
      </c>
      <c r="G243" s="31">
        <v>0</v>
      </c>
      <c r="H243" s="32">
        <v>0</v>
      </c>
      <c r="I243" s="32">
        <v>0</v>
      </c>
      <c r="J243" s="33">
        <v>0</v>
      </c>
      <c r="K243" s="32" t="s">
        <v>286</v>
      </c>
      <c r="L243" s="13">
        <v>1180</v>
      </c>
      <c r="M243" s="13">
        <v>766</v>
      </c>
      <c r="N243" s="13">
        <v>5372</v>
      </c>
      <c r="O243" s="14">
        <v>4392</v>
      </c>
      <c r="P243" s="32">
        <f t="shared" si="55"/>
        <v>-18.242740134028296</v>
      </c>
      <c r="Q243" s="13">
        <f t="shared" si="61"/>
        <v>1180</v>
      </c>
      <c r="R243" s="13">
        <f t="shared" si="61"/>
        <v>766</v>
      </c>
      <c r="S243" s="13">
        <f t="shared" si="61"/>
        <v>5372</v>
      </c>
      <c r="T243" s="14">
        <f t="shared" si="61"/>
        <v>4392</v>
      </c>
      <c r="U243" s="32">
        <f t="shared" si="57"/>
        <v>-18.242740134028296</v>
      </c>
    </row>
    <row r="244" spans="1:21" ht="12.75" customHeight="1">
      <c r="A244" s="20" t="s">
        <v>191</v>
      </c>
      <c r="B244" s="25"/>
      <c r="C244" s="26"/>
      <c r="D244" s="26"/>
      <c r="E244" s="27"/>
      <c r="F244" s="26"/>
      <c r="G244" s="25"/>
      <c r="H244" s="26"/>
      <c r="I244" s="26"/>
      <c r="J244" s="27"/>
      <c r="K244" s="26"/>
      <c r="L244" s="9"/>
      <c r="M244" s="9"/>
      <c r="N244" s="9"/>
      <c r="O244" s="10"/>
      <c r="P244" s="26"/>
      <c r="Q244" s="9"/>
      <c r="R244" s="9"/>
      <c r="S244" s="9"/>
      <c r="T244" s="10"/>
      <c r="U244" s="26"/>
    </row>
    <row r="245" spans="1:21" ht="12.75" customHeight="1">
      <c r="A245" s="21" t="s">
        <v>192</v>
      </c>
      <c r="B245" s="28">
        <v>9592</v>
      </c>
      <c r="C245" s="29">
        <v>10285</v>
      </c>
      <c r="D245" s="29">
        <v>42422</v>
      </c>
      <c r="E245" s="30">
        <v>20605</v>
      </c>
      <c r="F245" s="29">
        <f t="shared" si="53"/>
        <v>-51.4285040780727</v>
      </c>
      <c r="G245" s="28">
        <v>11228</v>
      </c>
      <c r="H245" s="29">
        <v>10210</v>
      </c>
      <c r="I245" s="29">
        <v>41966</v>
      </c>
      <c r="J245" s="30">
        <v>20567</v>
      </c>
      <c r="K245" s="29">
        <f t="shared" si="54"/>
        <v>-50.991278654148594</v>
      </c>
      <c r="L245" s="11">
        <v>232</v>
      </c>
      <c r="M245" s="11">
        <v>0</v>
      </c>
      <c r="N245" s="11">
        <v>748</v>
      </c>
      <c r="O245" s="12">
        <v>0</v>
      </c>
      <c r="P245" s="29">
        <f t="shared" si="55"/>
        <v>-100</v>
      </c>
      <c r="Q245" s="11">
        <f aca="true" t="shared" si="62" ref="Q245:T246">G245+L245</f>
        <v>11460</v>
      </c>
      <c r="R245" s="11">
        <f t="shared" si="62"/>
        <v>10210</v>
      </c>
      <c r="S245" s="11">
        <f t="shared" si="62"/>
        <v>42714</v>
      </c>
      <c r="T245" s="12">
        <f t="shared" si="62"/>
        <v>20567</v>
      </c>
      <c r="U245" s="29">
        <f t="shared" si="57"/>
        <v>-51.849510699068226</v>
      </c>
    </row>
    <row r="246" spans="1:21" ht="12.75" customHeight="1">
      <c r="A246" s="20" t="s">
        <v>122</v>
      </c>
      <c r="B246" s="31">
        <v>9592</v>
      </c>
      <c r="C246" s="32">
        <v>10285</v>
      </c>
      <c r="D246" s="32">
        <v>42422</v>
      </c>
      <c r="E246" s="33">
        <v>20605</v>
      </c>
      <c r="F246" s="32">
        <f t="shared" si="53"/>
        <v>-51.4285040780727</v>
      </c>
      <c r="G246" s="31">
        <v>11228</v>
      </c>
      <c r="H246" s="32">
        <v>10210</v>
      </c>
      <c r="I246" s="32">
        <v>41966</v>
      </c>
      <c r="J246" s="33">
        <v>20567</v>
      </c>
      <c r="K246" s="32">
        <f t="shared" si="54"/>
        <v>-50.991278654148594</v>
      </c>
      <c r="L246" s="13">
        <v>232</v>
      </c>
      <c r="M246" s="13">
        <v>0</v>
      </c>
      <c r="N246" s="13">
        <v>748</v>
      </c>
      <c r="O246" s="14">
        <v>0</v>
      </c>
      <c r="P246" s="32">
        <f t="shared" si="55"/>
        <v>-100</v>
      </c>
      <c r="Q246" s="13">
        <f t="shared" si="62"/>
        <v>11460</v>
      </c>
      <c r="R246" s="13">
        <f t="shared" si="62"/>
        <v>10210</v>
      </c>
      <c r="S246" s="13">
        <f t="shared" si="62"/>
        <v>42714</v>
      </c>
      <c r="T246" s="14">
        <f t="shared" si="62"/>
        <v>20567</v>
      </c>
      <c r="U246" s="32">
        <f t="shared" si="57"/>
        <v>-51.849510699068226</v>
      </c>
    </row>
    <row r="247" spans="1:21" ht="12.75" customHeight="1">
      <c r="A247" s="20" t="s">
        <v>193</v>
      </c>
      <c r="B247" s="25"/>
      <c r="C247" s="26"/>
      <c r="D247" s="26"/>
      <c r="E247" s="27"/>
      <c r="F247" s="26"/>
      <c r="G247" s="25"/>
      <c r="H247" s="26"/>
      <c r="I247" s="26"/>
      <c r="J247" s="27"/>
      <c r="K247" s="26"/>
      <c r="L247" s="9"/>
      <c r="M247" s="9"/>
      <c r="N247" s="9"/>
      <c r="O247" s="10"/>
      <c r="P247" s="26"/>
      <c r="Q247" s="9"/>
      <c r="R247" s="9"/>
      <c r="S247" s="9"/>
      <c r="T247" s="10"/>
      <c r="U247" s="26"/>
    </row>
    <row r="248" spans="1:21" ht="12.75" customHeight="1">
      <c r="A248" s="21" t="s">
        <v>194</v>
      </c>
      <c r="B248" s="28">
        <v>40448</v>
      </c>
      <c r="C248" s="29">
        <v>36830</v>
      </c>
      <c r="D248" s="29">
        <v>162024</v>
      </c>
      <c r="E248" s="30">
        <v>65759</v>
      </c>
      <c r="F248" s="29">
        <f t="shared" si="53"/>
        <v>-59.41403742655409</v>
      </c>
      <c r="G248" s="28">
        <v>43684</v>
      </c>
      <c r="H248" s="29">
        <v>35675</v>
      </c>
      <c r="I248" s="29">
        <v>154922</v>
      </c>
      <c r="J248" s="30">
        <v>74806</v>
      </c>
      <c r="K248" s="29">
        <f t="shared" si="54"/>
        <v>-51.71376563690116</v>
      </c>
      <c r="L248" s="11">
        <v>2068</v>
      </c>
      <c r="M248" s="11">
        <v>168</v>
      </c>
      <c r="N248" s="11">
        <v>6016</v>
      </c>
      <c r="O248" s="12">
        <v>1522</v>
      </c>
      <c r="P248" s="29">
        <f t="shared" si="55"/>
        <v>-74.70079787234043</v>
      </c>
      <c r="Q248" s="11">
        <f aca="true" t="shared" si="63" ref="Q248:T255">G248+L248</f>
        <v>45752</v>
      </c>
      <c r="R248" s="11">
        <f t="shared" si="63"/>
        <v>35843</v>
      </c>
      <c r="S248" s="11">
        <f t="shared" si="63"/>
        <v>160938</v>
      </c>
      <c r="T248" s="12">
        <f t="shared" si="63"/>
        <v>76328</v>
      </c>
      <c r="U248" s="29">
        <f t="shared" si="57"/>
        <v>-52.57304054977693</v>
      </c>
    </row>
    <row r="249" spans="1:21" ht="12.75" customHeight="1">
      <c r="A249" s="21" t="s">
        <v>195</v>
      </c>
      <c r="B249" s="28">
        <v>381537</v>
      </c>
      <c r="C249" s="29">
        <v>148213</v>
      </c>
      <c r="D249" s="29">
        <v>1224355</v>
      </c>
      <c r="E249" s="30">
        <v>168953</v>
      </c>
      <c r="F249" s="29">
        <f t="shared" si="53"/>
        <v>-86.20065258850579</v>
      </c>
      <c r="G249" s="28">
        <v>294568</v>
      </c>
      <c r="H249" s="29">
        <v>166056</v>
      </c>
      <c r="I249" s="29">
        <v>1148794</v>
      </c>
      <c r="J249" s="30">
        <v>336051</v>
      </c>
      <c r="K249" s="29">
        <f t="shared" si="54"/>
        <v>-70.74749694026954</v>
      </c>
      <c r="L249" s="11">
        <v>22668</v>
      </c>
      <c r="M249" s="11">
        <v>4406</v>
      </c>
      <c r="N249" s="11">
        <v>69436</v>
      </c>
      <c r="O249" s="12">
        <v>9693</v>
      </c>
      <c r="P249" s="29">
        <f t="shared" si="55"/>
        <v>-86.04038251051328</v>
      </c>
      <c r="Q249" s="11">
        <f t="shared" si="63"/>
        <v>317236</v>
      </c>
      <c r="R249" s="11">
        <f t="shared" si="63"/>
        <v>170462</v>
      </c>
      <c r="S249" s="11">
        <f t="shared" si="63"/>
        <v>1218230</v>
      </c>
      <c r="T249" s="12">
        <f t="shared" si="63"/>
        <v>345744</v>
      </c>
      <c r="U249" s="29">
        <f t="shared" si="57"/>
        <v>-71.61915237680898</v>
      </c>
    </row>
    <row r="250" spans="1:21" ht="12.75" customHeight="1">
      <c r="A250" s="21" t="s">
        <v>196</v>
      </c>
      <c r="B250" s="28">
        <v>34319</v>
      </c>
      <c r="C250" s="29">
        <v>25978</v>
      </c>
      <c r="D250" s="29">
        <v>117928</v>
      </c>
      <c r="E250" s="30">
        <v>43009</v>
      </c>
      <c r="F250" s="29">
        <f t="shared" si="53"/>
        <v>-63.529441693236556</v>
      </c>
      <c r="G250" s="28">
        <v>23796</v>
      </c>
      <c r="H250" s="29">
        <v>23616</v>
      </c>
      <c r="I250" s="29">
        <v>106611</v>
      </c>
      <c r="J250" s="30">
        <v>45512</v>
      </c>
      <c r="K250" s="29">
        <f t="shared" si="54"/>
        <v>-57.31022127172618</v>
      </c>
      <c r="L250" s="11">
        <v>4958</v>
      </c>
      <c r="M250" s="11">
        <v>1512</v>
      </c>
      <c r="N250" s="11">
        <v>20192</v>
      </c>
      <c r="O250" s="12">
        <v>3085</v>
      </c>
      <c r="P250" s="29">
        <f t="shared" si="55"/>
        <v>-84.72167194928684</v>
      </c>
      <c r="Q250" s="11">
        <f t="shared" si="63"/>
        <v>28754</v>
      </c>
      <c r="R250" s="11">
        <f t="shared" si="63"/>
        <v>25128</v>
      </c>
      <c r="S250" s="11">
        <f t="shared" si="63"/>
        <v>126803</v>
      </c>
      <c r="T250" s="12">
        <f t="shared" si="63"/>
        <v>48597</v>
      </c>
      <c r="U250" s="29">
        <f t="shared" si="57"/>
        <v>-61.67519695906248</v>
      </c>
    </row>
    <row r="251" spans="1:21" ht="12.75" customHeight="1">
      <c r="A251" s="21" t="s">
        <v>197</v>
      </c>
      <c r="B251" s="28">
        <v>28</v>
      </c>
      <c r="C251" s="29">
        <v>0</v>
      </c>
      <c r="D251" s="29">
        <v>271</v>
      </c>
      <c r="E251" s="30">
        <v>0</v>
      </c>
      <c r="F251" s="29">
        <f t="shared" si="53"/>
        <v>-100</v>
      </c>
      <c r="G251" s="28">
        <v>25</v>
      </c>
      <c r="H251" s="29">
        <v>-22</v>
      </c>
      <c r="I251" s="29">
        <v>183</v>
      </c>
      <c r="J251" s="30">
        <v>-22</v>
      </c>
      <c r="K251" s="29">
        <f t="shared" si="54"/>
        <v>-112.02185792349727</v>
      </c>
      <c r="L251" s="11">
        <v>0</v>
      </c>
      <c r="M251" s="11">
        <v>44</v>
      </c>
      <c r="N251" s="11">
        <v>54</v>
      </c>
      <c r="O251" s="12">
        <v>44</v>
      </c>
      <c r="P251" s="29">
        <f t="shared" si="55"/>
        <v>-18.51851851851852</v>
      </c>
      <c r="Q251" s="11">
        <f t="shared" si="63"/>
        <v>25</v>
      </c>
      <c r="R251" s="11">
        <f t="shared" si="63"/>
        <v>22</v>
      </c>
      <c r="S251" s="11">
        <f t="shared" si="63"/>
        <v>237</v>
      </c>
      <c r="T251" s="12">
        <f t="shared" si="63"/>
        <v>22</v>
      </c>
      <c r="U251" s="29">
        <f t="shared" si="57"/>
        <v>-90.71729957805907</v>
      </c>
    </row>
    <row r="252" spans="1:21" ht="12.75" customHeight="1">
      <c r="A252" s="21" t="s">
        <v>198</v>
      </c>
      <c r="B252" s="28">
        <v>5521</v>
      </c>
      <c r="C252" s="29">
        <v>2406</v>
      </c>
      <c r="D252" s="29">
        <v>18145</v>
      </c>
      <c r="E252" s="30">
        <v>4823</v>
      </c>
      <c r="F252" s="29">
        <f t="shared" si="53"/>
        <v>-73.41967484155415</v>
      </c>
      <c r="G252" s="28">
        <v>4777</v>
      </c>
      <c r="H252" s="29">
        <v>2507</v>
      </c>
      <c r="I252" s="29">
        <v>15636</v>
      </c>
      <c r="J252" s="30">
        <v>5355</v>
      </c>
      <c r="K252" s="29">
        <f t="shared" si="54"/>
        <v>-65.75211051419801</v>
      </c>
      <c r="L252" s="11">
        <v>879</v>
      </c>
      <c r="M252" s="11">
        <v>119</v>
      </c>
      <c r="N252" s="11">
        <v>2438</v>
      </c>
      <c r="O252" s="12">
        <v>219</v>
      </c>
      <c r="P252" s="29">
        <f t="shared" si="55"/>
        <v>-91.01722723543888</v>
      </c>
      <c r="Q252" s="11">
        <f t="shared" si="63"/>
        <v>5656</v>
      </c>
      <c r="R252" s="11">
        <f t="shared" si="63"/>
        <v>2626</v>
      </c>
      <c r="S252" s="11">
        <f t="shared" si="63"/>
        <v>18074</v>
      </c>
      <c r="T252" s="12">
        <f t="shared" si="63"/>
        <v>5574</v>
      </c>
      <c r="U252" s="29">
        <f t="shared" si="57"/>
        <v>-69.1601195086865</v>
      </c>
    </row>
    <row r="253" spans="1:21" ht="12.75" customHeight="1">
      <c r="A253" s="21" t="s">
        <v>199</v>
      </c>
      <c r="B253" s="28">
        <v>67590</v>
      </c>
      <c r="C253" s="29">
        <v>30878</v>
      </c>
      <c r="D253" s="29">
        <v>241064</v>
      </c>
      <c r="E253" s="30">
        <v>45537</v>
      </c>
      <c r="F253" s="29">
        <f t="shared" si="53"/>
        <v>-81.10999568579298</v>
      </c>
      <c r="G253" s="28">
        <v>58232</v>
      </c>
      <c r="H253" s="29">
        <v>28644</v>
      </c>
      <c r="I253" s="29">
        <v>225741</v>
      </c>
      <c r="J253" s="30">
        <v>52071</v>
      </c>
      <c r="K253" s="29">
        <f t="shared" si="54"/>
        <v>-76.93329966643189</v>
      </c>
      <c r="L253" s="11">
        <v>2026</v>
      </c>
      <c r="M253" s="11">
        <v>120</v>
      </c>
      <c r="N253" s="11">
        <v>7429</v>
      </c>
      <c r="O253" s="12">
        <v>1088</v>
      </c>
      <c r="P253" s="29">
        <f t="shared" si="55"/>
        <v>-85.35469107551488</v>
      </c>
      <c r="Q253" s="11">
        <f t="shared" si="63"/>
        <v>60258</v>
      </c>
      <c r="R253" s="11">
        <f t="shared" si="63"/>
        <v>28764</v>
      </c>
      <c r="S253" s="11">
        <f t="shared" si="63"/>
        <v>233170</v>
      </c>
      <c r="T253" s="12">
        <f t="shared" si="63"/>
        <v>53159</v>
      </c>
      <c r="U253" s="29">
        <f t="shared" si="57"/>
        <v>-77.20161255736157</v>
      </c>
    </row>
    <row r="254" spans="1:21" ht="12.75" customHeight="1">
      <c r="A254" s="21" t="s">
        <v>200</v>
      </c>
      <c r="B254" s="28">
        <v>88915</v>
      </c>
      <c r="C254" s="29">
        <v>67605</v>
      </c>
      <c r="D254" s="29">
        <v>346602</v>
      </c>
      <c r="E254" s="30">
        <v>126464</v>
      </c>
      <c r="F254" s="29">
        <f t="shared" si="53"/>
        <v>-63.513193807306365</v>
      </c>
      <c r="G254" s="28">
        <v>89078</v>
      </c>
      <c r="H254" s="29">
        <v>66736</v>
      </c>
      <c r="I254" s="29">
        <v>339796</v>
      </c>
      <c r="J254" s="30">
        <v>136821</v>
      </c>
      <c r="K254" s="29">
        <f t="shared" si="54"/>
        <v>-59.73437003378498</v>
      </c>
      <c r="L254" s="11">
        <v>4661</v>
      </c>
      <c r="M254" s="11">
        <v>1634</v>
      </c>
      <c r="N254" s="11">
        <v>17221</v>
      </c>
      <c r="O254" s="12">
        <v>3168</v>
      </c>
      <c r="P254" s="29">
        <f t="shared" si="55"/>
        <v>-81.60385575750537</v>
      </c>
      <c r="Q254" s="11">
        <f t="shared" si="63"/>
        <v>93739</v>
      </c>
      <c r="R254" s="11">
        <f t="shared" si="63"/>
        <v>68370</v>
      </c>
      <c r="S254" s="11">
        <f t="shared" si="63"/>
        <v>357017</v>
      </c>
      <c r="T254" s="12">
        <f t="shared" si="63"/>
        <v>139989</v>
      </c>
      <c r="U254" s="29">
        <f t="shared" si="57"/>
        <v>-60.78926213597672</v>
      </c>
    </row>
    <row r="255" spans="1:21" ht="12.75" customHeight="1">
      <c r="A255" s="20" t="s">
        <v>122</v>
      </c>
      <c r="B255" s="31">
        <v>618358</v>
      </c>
      <c r="C255" s="32">
        <v>311910</v>
      </c>
      <c r="D255" s="32">
        <v>2110389</v>
      </c>
      <c r="E255" s="33">
        <v>454545</v>
      </c>
      <c r="F255" s="32">
        <f t="shared" si="53"/>
        <v>-78.46155377041862</v>
      </c>
      <c r="G255" s="31">
        <v>514160</v>
      </c>
      <c r="H255" s="32">
        <v>323212</v>
      </c>
      <c r="I255" s="32">
        <v>1991683</v>
      </c>
      <c r="J255" s="33">
        <v>650594</v>
      </c>
      <c r="K255" s="32">
        <f t="shared" si="54"/>
        <v>-67.33446035337953</v>
      </c>
      <c r="L255" s="13">
        <v>37260</v>
      </c>
      <c r="M255" s="13">
        <v>8003</v>
      </c>
      <c r="N255" s="13">
        <v>122786</v>
      </c>
      <c r="O255" s="14">
        <v>18819</v>
      </c>
      <c r="P255" s="32">
        <f t="shared" si="55"/>
        <v>-84.67333409346342</v>
      </c>
      <c r="Q255" s="13">
        <f t="shared" si="63"/>
        <v>551420</v>
      </c>
      <c r="R255" s="13">
        <f t="shared" si="63"/>
        <v>331215</v>
      </c>
      <c r="S255" s="13">
        <f t="shared" si="63"/>
        <v>2114469</v>
      </c>
      <c r="T255" s="14">
        <f t="shared" si="63"/>
        <v>669413</v>
      </c>
      <c r="U255" s="32">
        <f t="shared" si="57"/>
        <v>-68.34131878972924</v>
      </c>
    </row>
    <row r="256" spans="1:21" ht="12.75" customHeight="1">
      <c r="A256" s="20" t="s">
        <v>201</v>
      </c>
      <c r="B256" s="25"/>
      <c r="C256" s="26"/>
      <c r="D256" s="26"/>
      <c r="E256" s="27"/>
      <c r="F256" s="26"/>
      <c r="G256" s="25"/>
      <c r="H256" s="26"/>
      <c r="I256" s="26"/>
      <c r="J256" s="27"/>
      <c r="K256" s="26"/>
      <c r="L256" s="9"/>
      <c r="M256" s="9"/>
      <c r="N256" s="9"/>
      <c r="O256" s="10"/>
      <c r="P256" s="26"/>
      <c r="Q256" s="9"/>
      <c r="R256" s="9"/>
      <c r="S256" s="9"/>
      <c r="T256" s="10"/>
      <c r="U256" s="26"/>
    </row>
    <row r="257" spans="1:21" ht="12.75" customHeight="1">
      <c r="A257" s="21" t="s">
        <v>202</v>
      </c>
      <c r="B257" s="28">
        <v>2305</v>
      </c>
      <c r="C257" s="29">
        <v>360</v>
      </c>
      <c r="D257" s="29">
        <v>8520</v>
      </c>
      <c r="E257" s="30">
        <v>1080</v>
      </c>
      <c r="F257" s="29">
        <f t="shared" si="53"/>
        <v>-87.32394366197182</v>
      </c>
      <c r="G257" s="28">
        <v>1116</v>
      </c>
      <c r="H257" s="29">
        <v>262</v>
      </c>
      <c r="I257" s="29">
        <v>7057</v>
      </c>
      <c r="J257" s="30">
        <v>754</v>
      </c>
      <c r="K257" s="29">
        <f t="shared" si="54"/>
        <v>-89.31557318974069</v>
      </c>
      <c r="L257" s="11">
        <v>732</v>
      </c>
      <c r="M257" s="11">
        <v>196</v>
      </c>
      <c r="N257" s="11">
        <v>1874</v>
      </c>
      <c r="O257" s="12">
        <v>419</v>
      </c>
      <c r="P257" s="29">
        <f t="shared" si="55"/>
        <v>-77.64140875133404</v>
      </c>
      <c r="Q257" s="11">
        <f aca="true" t="shared" si="64" ref="Q257:T258">G257+L257</f>
        <v>1848</v>
      </c>
      <c r="R257" s="11">
        <f t="shared" si="64"/>
        <v>458</v>
      </c>
      <c r="S257" s="11">
        <f t="shared" si="64"/>
        <v>8931</v>
      </c>
      <c r="T257" s="12">
        <f t="shared" si="64"/>
        <v>1173</v>
      </c>
      <c r="U257" s="29">
        <f t="shared" si="57"/>
        <v>-86.8659724554921</v>
      </c>
    </row>
    <row r="258" spans="1:21" ht="12.75" customHeight="1">
      <c r="A258" s="20" t="s">
        <v>122</v>
      </c>
      <c r="B258" s="31">
        <v>2305</v>
      </c>
      <c r="C258" s="32">
        <v>360</v>
      </c>
      <c r="D258" s="32">
        <v>8520</v>
      </c>
      <c r="E258" s="33">
        <v>1080</v>
      </c>
      <c r="F258" s="32">
        <f t="shared" si="53"/>
        <v>-87.32394366197182</v>
      </c>
      <c r="G258" s="31">
        <v>1116</v>
      </c>
      <c r="H258" s="32">
        <v>262</v>
      </c>
      <c r="I258" s="32">
        <v>7057</v>
      </c>
      <c r="J258" s="33">
        <v>754</v>
      </c>
      <c r="K258" s="32">
        <f t="shared" si="54"/>
        <v>-89.31557318974069</v>
      </c>
      <c r="L258" s="13">
        <v>732</v>
      </c>
      <c r="M258" s="13">
        <v>196</v>
      </c>
      <c r="N258" s="13">
        <v>1874</v>
      </c>
      <c r="O258" s="14">
        <v>419</v>
      </c>
      <c r="P258" s="32">
        <f t="shared" si="55"/>
        <v>-77.64140875133404</v>
      </c>
      <c r="Q258" s="13">
        <f t="shared" si="64"/>
        <v>1848</v>
      </c>
      <c r="R258" s="13">
        <f t="shared" si="64"/>
        <v>458</v>
      </c>
      <c r="S258" s="13">
        <f t="shared" si="64"/>
        <v>8931</v>
      </c>
      <c r="T258" s="14">
        <f t="shared" si="64"/>
        <v>1173</v>
      </c>
      <c r="U258" s="32">
        <f t="shared" si="57"/>
        <v>-86.8659724554921</v>
      </c>
    </row>
    <row r="259" spans="1:21" ht="12.75" customHeight="1">
      <c r="A259" s="20" t="s">
        <v>203</v>
      </c>
      <c r="B259" s="25"/>
      <c r="C259" s="26"/>
      <c r="D259" s="26"/>
      <c r="E259" s="27"/>
      <c r="F259" s="26"/>
      <c r="G259" s="25"/>
      <c r="H259" s="26"/>
      <c r="I259" s="26"/>
      <c r="J259" s="27"/>
      <c r="K259" s="26"/>
      <c r="L259" s="9"/>
      <c r="M259" s="9"/>
      <c r="N259" s="9"/>
      <c r="O259" s="10"/>
      <c r="P259" s="26"/>
      <c r="Q259" s="9"/>
      <c r="R259" s="9"/>
      <c r="S259" s="9"/>
      <c r="T259" s="10"/>
      <c r="U259" s="26"/>
    </row>
    <row r="260" spans="1:21" ht="12.75" customHeight="1">
      <c r="A260" s="21" t="s">
        <v>204</v>
      </c>
      <c r="B260" s="28">
        <v>0</v>
      </c>
      <c r="C260" s="29">
        <v>431</v>
      </c>
      <c r="D260" s="29">
        <v>0</v>
      </c>
      <c r="E260" s="30">
        <v>1411</v>
      </c>
      <c r="F260" s="29" t="s">
        <v>286</v>
      </c>
      <c r="G260" s="28">
        <v>0</v>
      </c>
      <c r="H260" s="29">
        <v>604</v>
      </c>
      <c r="I260" s="29">
        <v>0</v>
      </c>
      <c r="J260" s="30">
        <v>1380</v>
      </c>
      <c r="K260" s="29" t="s">
        <v>286</v>
      </c>
      <c r="L260" s="11">
        <v>0</v>
      </c>
      <c r="M260" s="11">
        <v>6</v>
      </c>
      <c r="N260" s="11">
        <v>0</v>
      </c>
      <c r="O260" s="12">
        <v>37</v>
      </c>
      <c r="P260" s="29" t="s">
        <v>286</v>
      </c>
      <c r="Q260" s="11">
        <f aca="true" t="shared" si="65" ref="Q260:T262">G260+L260</f>
        <v>0</v>
      </c>
      <c r="R260" s="11">
        <f t="shared" si="65"/>
        <v>610</v>
      </c>
      <c r="S260" s="11">
        <f t="shared" si="65"/>
        <v>0</v>
      </c>
      <c r="T260" s="12">
        <f t="shared" si="65"/>
        <v>1417</v>
      </c>
      <c r="U260" s="29" t="s">
        <v>286</v>
      </c>
    </row>
    <row r="261" spans="1:21" ht="12.75" customHeight="1">
      <c r="A261" s="20" t="s">
        <v>122</v>
      </c>
      <c r="B261" s="31">
        <v>0</v>
      </c>
      <c r="C261" s="32">
        <v>431</v>
      </c>
      <c r="D261" s="32">
        <v>0</v>
      </c>
      <c r="E261" s="33">
        <v>1411</v>
      </c>
      <c r="F261" s="32" t="s">
        <v>286</v>
      </c>
      <c r="G261" s="31">
        <v>0</v>
      </c>
      <c r="H261" s="32">
        <v>604</v>
      </c>
      <c r="I261" s="32">
        <v>0</v>
      </c>
      <c r="J261" s="33">
        <v>1380</v>
      </c>
      <c r="K261" s="32" t="s">
        <v>286</v>
      </c>
      <c r="L261" s="13">
        <v>0</v>
      </c>
      <c r="M261" s="13">
        <v>6</v>
      </c>
      <c r="N261" s="13">
        <v>0</v>
      </c>
      <c r="O261" s="14">
        <v>37</v>
      </c>
      <c r="P261" s="32" t="s">
        <v>286</v>
      </c>
      <c r="Q261" s="13">
        <f t="shared" si="65"/>
        <v>0</v>
      </c>
      <c r="R261" s="13">
        <f t="shared" si="65"/>
        <v>610</v>
      </c>
      <c r="S261" s="13">
        <f t="shared" si="65"/>
        <v>0</v>
      </c>
      <c r="T261" s="14">
        <f t="shared" si="65"/>
        <v>1417</v>
      </c>
      <c r="U261" s="32" t="s">
        <v>286</v>
      </c>
    </row>
    <row r="262" spans="1:21" ht="12.75" customHeight="1">
      <c r="A262" s="20" t="s">
        <v>205</v>
      </c>
      <c r="B262" s="31">
        <v>631431</v>
      </c>
      <c r="C262" s="32">
        <v>323750</v>
      </c>
      <c r="D262" s="32">
        <v>2166698</v>
      </c>
      <c r="E262" s="33">
        <v>481981</v>
      </c>
      <c r="F262" s="32">
        <f t="shared" si="53"/>
        <v>-77.75504477319866</v>
      </c>
      <c r="G262" s="31">
        <v>526504</v>
      </c>
      <c r="H262" s="32">
        <v>334288</v>
      </c>
      <c r="I262" s="32">
        <v>2040706</v>
      </c>
      <c r="J262" s="33">
        <v>673295</v>
      </c>
      <c r="K262" s="32">
        <f t="shared" si="54"/>
        <v>-67.00676138552049</v>
      </c>
      <c r="L262" s="13">
        <v>39404</v>
      </c>
      <c r="M262" s="13">
        <v>8971</v>
      </c>
      <c r="N262" s="13">
        <v>130780</v>
      </c>
      <c r="O262" s="14">
        <v>23667</v>
      </c>
      <c r="P262" s="32">
        <f t="shared" si="55"/>
        <v>-81.90319620737115</v>
      </c>
      <c r="Q262" s="13">
        <f t="shared" si="65"/>
        <v>565908</v>
      </c>
      <c r="R262" s="13">
        <f t="shared" si="65"/>
        <v>343259</v>
      </c>
      <c r="S262" s="13">
        <f t="shared" si="65"/>
        <v>2171486</v>
      </c>
      <c r="T262" s="14">
        <f t="shared" si="65"/>
        <v>696962</v>
      </c>
      <c r="U262" s="32">
        <f t="shared" si="57"/>
        <v>-67.9039146464679</v>
      </c>
    </row>
    <row r="263" spans="1:21" ht="12.75" customHeight="1">
      <c r="A263" s="20"/>
      <c r="B263" s="31"/>
      <c r="C263" s="32"/>
      <c r="D263" s="32"/>
      <c r="E263" s="33"/>
      <c r="F263" s="32"/>
      <c r="G263" s="31"/>
      <c r="H263" s="32"/>
      <c r="I263" s="32"/>
      <c r="J263" s="33"/>
      <c r="K263" s="32"/>
      <c r="L263" s="13"/>
      <c r="M263" s="13"/>
      <c r="N263" s="13"/>
      <c r="O263" s="14"/>
      <c r="P263" s="32"/>
      <c r="Q263" s="13"/>
      <c r="R263" s="13"/>
      <c r="S263" s="13"/>
      <c r="T263" s="14"/>
      <c r="U263" s="32"/>
    </row>
    <row r="264" spans="1:21" ht="12.75" customHeight="1">
      <c r="A264" s="133" t="s">
        <v>309</v>
      </c>
      <c r="B264" s="31"/>
      <c r="C264" s="32"/>
      <c r="D264" s="32"/>
      <c r="E264" s="33"/>
      <c r="F264" s="32"/>
      <c r="G264" s="31"/>
      <c r="H264" s="32"/>
      <c r="I264" s="32"/>
      <c r="J264" s="33"/>
      <c r="K264" s="32"/>
      <c r="L264" s="13"/>
      <c r="M264" s="13"/>
      <c r="N264" s="13"/>
      <c r="O264" s="14"/>
      <c r="P264" s="32"/>
      <c r="Q264" s="13"/>
      <c r="R264" s="13"/>
      <c r="S264" s="13"/>
      <c r="T264" s="14"/>
      <c r="U264" s="32"/>
    </row>
    <row r="265" spans="1:21" s="15" customFormat="1" ht="12.75" customHeight="1">
      <c r="A265" s="40" t="s">
        <v>52</v>
      </c>
      <c r="B265" s="85">
        <v>40448</v>
      </c>
      <c r="C265" s="42">
        <v>36830</v>
      </c>
      <c r="D265" s="42">
        <v>162024</v>
      </c>
      <c r="E265" s="86">
        <v>65759</v>
      </c>
      <c r="F265" s="42">
        <f t="shared" si="53"/>
        <v>-59.41403742655409</v>
      </c>
      <c r="G265" s="85">
        <v>43684</v>
      </c>
      <c r="H265" s="42">
        <v>35675</v>
      </c>
      <c r="I265" s="42">
        <v>154922</v>
      </c>
      <c r="J265" s="86">
        <v>74806</v>
      </c>
      <c r="K265" s="42">
        <f t="shared" si="54"/>
        <v>-51.71376563690116</v>
      </c>
      <c r="L265" s="87">
        <v>2068</v>
      </c>
      <c r="M265" s="87">
        <v>168</v>
      </c>
      <c r="N265" s="87">
        <v>6016</v>
      </c>
      <c r="O265" s="88">
        <v>1522</v>
      </c>
      <c r="P265" s="42">
        <f t="shared" si="55"/>
        <v>-74.70079787234043</v>
      </c>
      <c r="Q265" s="87">
        <f aca="true" t="shared" si="66" ref="Q265:T272">G265+L265</f>
        <v>45752</v>
      </c>
      <c r="R265" s="87">
        <f t="shared" si="66"/>
        <v>35843</v>
      </c>
      <c r="S265" s="87">
        <f t="shared" si="66"/>
        <v>160938</v>
      </c>
      <c r="T265" s="88">
        <f t="shared" si="66"/>
        <v>76328</v>
      </c>
      <c r="U265" s="42">
        <f t="shared" si="57"/>
        <v>-52.57304054977693</v>
      </c>
    </row>
    <row r="266" spans="1:21" s="15" customFormat="1" ht="12.75" customHeight="1">
      <c r="A266" s="40" t="s">
        <v>53</v>
      </c>
      <c r="B266" s="85">
        <v>381537</v>
      </c>
      <c r="C266" s="42">
        <v>148213</v>
      </c>
      <c r="D266" s="42">
        <v>1224355</v>
      </c>
      <c r="E266" s="86">
        <v>168953</v>
      </c>
      <c r="F266" s="42">
        <f t="shared" si="53"/>
        <v>-86.20065258850579</v>
      </c>
      <c r="G266" s="85">
        <v>294568</v>
      </c>
      <c r="H266" s="42">
        <v>166056</v>
      </c>
      <c r="I266" s="42">
        <v>1148794</v>
      </c>
      <c r="J266" s="86">
        <v>336051</v>
      </c>
      <c r="K266" s="42">
        <f t="shared" si="54"/>
        <v>-70.74749694026954</v>
      </c>
      <c r="L266" s="87">
        <v>22668</v>
      </c>
      <c r="M266" s="87">
        <v>4406</v>
      </c>
      <c r="N266" s="87">
        <v>69436</v>
      </c>
      <c r="O266" s="88">
        <v>9693</v>
      </c>
      <c r="P266" s="42">
        <f t="shared" si="55"/>
        <v>-86.04038251051328</v>
      </c>
      <c r="Q266" s="87">
        <f t="shared" si="66"/>
        <v>317236</v>
      </c>
      <c r="R266" s="87">
        <f t="shared" si="66"/>
        <v>170462</v>
      </c>
      <c r="S266" s="87">
        <f t="shared" si="66"/>
        <v>1218230</v>
      </c>
      <c r="T266" s="88">
        <f t="shared" si="66"/>
        <v>345744</v>
      </c>
      <c r="U266" s="42">
        <f t="shared" si="57"/>
        <v>-71.61915237680898</v>
      </c>
    </row>
    <row r="267" spans="1:21" s="15" customFormat="1" ht="12.75" customHeight="1">
      <c r="A267" s="40" t="s">
        <v>55</v>
      </c>
      <c r="B267" s="85">
        <v>34319</v>
      </c>
      <c r="C267" s="42">
        <v>25978</v>
      </c>
      <c r="D267" s="42">
        <v>117928</v>
      </c>
      <c r="E267" s="86">
        <v>43009</v>
      </c>
      <c r="F267" s="42">
        <f t="shared" si="53"/>
        <v>-63.529441693236556</v>
      </c>
      <c r="G267" s="85">
        <v>23796</v>
      </c>
      <c r="H267" s="42">
        <v>23616</v>
      </c>
      <c r="I267" s="42">
        <v>106611</v>
      </c>
      <c r="J267" s="86">
        <v>45512</v>
      </c>
      <c r="K267" s="42">
        <f t="shared" si="54"/>
        <v>-57.31022127172618</v>
      </c>
      <c r="L267" s="87">
        <v>4958</v>
      </c>
      <c r="M267" s="87">
        <v>1512</v>
      </c>
      <c r="N267" s="87">
        <v>20192</v>
      </c>
      <c r="O267" s="88">
        <v>3085</v>
      </c>
      <c r="P267" s="42">
        <f t="shared" si="55"/>
        <v>-84.72167194928684</v>
      </c>
      <c r="Q267" s="87">
        <f t="shared" si="66"/>
        <v>28754</v>
      </c>
      <c r="R267" s="87">
        <f t="shared" si="66"/>
        <v>25128</v>
      </c>
      <c r="S267" s="87">
        <f t="shared" si="66"/>
        <v>126803</v>
      </c>
      <c r="T267" s="88">
        <f t="shared" si="66"/>
        <v>48597</v>
      </c>
      <c r="U267" s="42">
        <f t="shared" si="57"/>
        <v>-61.67519695906248</v>
      </c>
    </row>
    <row r="268" spans="1:21" s="15" customFormat="1" ht="12.75" customHeight="1">
      <c r="A268" s="40" t="s">
        <v>56</v>
      </c>
      <c r="B268" s="85">
        <v>28</v>
      </c>
      <c r="C268" s="42">
        <v>0</v>
      </c>
      <c r="D268" s="42">
        <v>271</v>
      </c>
      <c r="E268" s="86">
        <v>0</v>
      </c>
      <c r="F268" s="42">
        <f aca="true" t="shared" si="67" ref="F268:F331">(E268-D268)/D268*100</f>
        <v>-100</v>
      </c>
      <c r="G268" s="85">
        <v>25</v>
      </c>
      <c r="H268" s="94">
        <v>-22</v>
      </c>
      <c r="I268" s="42">
        <v>183</v>
      </c>
      <c r="J268" s="95">
        <v>-22</v>
      </c>
      <c r="K268" s="42">
        <f t="shared" si="54"/>
        <v>-112.02185792349727</v>
      </c>
      <c r="L268" s="87">
        <v>0</v>
      </c>
      <c r="M268" s="87">
        <v>44</v>
      </c>
      <c r="N268" s="87">
        <v>54</v>
      </c>
      <c r="O268" s="88">
        <v>44</v>
      </c>
      <c r="P268" s="42">
        <f t="shared" si="55"/>
        <v>-18.51851851851852</v>
      </c>
      <c r="Q268" s="87">
        <f t="shared" si="66"/>
        <v>25</v>
      </c>
      <c r="R268" s="87">
        <f t="shared" si="66"/>
        <v>22</v>
      </c>
      <c r="S268" s="87">
        <f t="shared" si="66"/>
        <v>237</v>
      </c>
      <c r="T268" s="88">
        <f t="shared" si="66"/>
        <v>22</v>
      </c>
      <c r="U268" s="42">
        <f t="shared" si="57"/>
        <v>-90.71729957805907</v>
      </c>
    </row>
    <row r="269" spans="1:21" s="15" customFormat="1" ht="12.75" customHeight="1">
      <c r="A269" s="40" t="s">
        <v>46</v>
      </c>
      <c r="B269" s="85">
        <v>9002</v>
      </c>
      <c r="C269" s="42">
        <v>3961</v>
      </c>
      <c r="D269" s="42">
        <v>32032</v>
      </c>
      <c r="E269" s="86">
        <v>11654</v>
      </c>
      <c r="F269" s="42">
        <f t="shared" si="67"/>
        <v>-63.61763236763237</v>
      </c>
      <c r="G269" s="85">
        <v>5893</v>
      </c>
      <c r="H269" s="42">
        <v>3373</v>
      </c>
      <c r="I269" s="42">
        <v>22693</v>
      </c>
      <c r="J269" s="86">
        <v>7489</v>
      </c>
      <c r="K269" s="42">
        <f t="shared" si="54"/>
        <v>-66.99863393998149</v>
      </c>
      <c r="L269" s="87">
        <v>2791</v>
      </c>
      <c r="M269" s="87">
        <v>1087</v>
      </c>
      <c r="N269" s="87">
        <v>9684</v>
      </c>
      <c r="O269" s="88">
        <v>5067</v>
      </c>
      <c r="P269" s="42">
        <f t="shared" si="55"/>
        <v>-47.67657992565056</v>
      </c>
      <c r="Q269" s="87">
        <f t="shared" si="66"/>
        <v>8684</v>
      </c>
      <c r="R269" s="87">
        <f t="shared" si="66"/>
        <v>4460</v>
      </c>
      <c r="S269" s="87">
        <f t="shared" si="66"/>
        <v>32377</v>
      </c>
      <c r="T269" s="88">
        <f t="shared" si="66"/>
        <v>12556</v>
      </c>
      <c r="U269" s="42">
        <f t="shared" si="57"/>
        <v>-61.219384130710075</v>
      </c>
    </row>
    <row r="270" spans="1:21" s="15" customFormat="1" ht="12.75" customHeight="1">
      <c r="A270" s="40" t="s">
        <v>58</v>
      </c>
      <c r="B270" s="85">
        <v>67590</v>
      </c>
      <c r="C270" s="42">
        <v>30878</v>
      </c>
      <c r="D270" s="42">
        <v>241064</v>
      </c>
      <c r="E270" s="86">
        <v>45537</v>
      </c>
      <c r="F270" s="42">
        <f t="shared" si="67"/>
        <v>-81.10999568579298</v>
      </c>
      <c r="G270" s="85">
        <v>58232</v>
      </c>
      <c r="H270" s="42">
        <v>28644</v>
      </c>
      <c r="I270" s="42">
        <v>225741</v>
      </c>
      <c r="J270" s="86">
        <v>52071</v>
      </c>
      <c r="K270" s="42">
        <f aca="true" t="shared" si="68" ref="K270:K333">(J270-I270)/I270*100</f>
        <v>-76.93329966643189</v>
      </c>
      <c r="L270" s="87">
        <v>2026</v>
      </c>
      <c r="M270" s="87">
        <v>120</v>
      </c>
      <c r="N270" s="87">
        <v>7429</v>
      </c>
      <c r="O270" s="88">
        <v>1088</v>
      </c>
      <c r="P270" s="42">
        <f aca="true" t="shared" si="69" ref="P270:P331">(O270-N270)/N270*100</f>
        <v>-85.35469107551488</v>
      </c>
      <c r="Q270" s="87">
        <f t="shared" si="66"/>
        <v>60258</v>
      </c>
      <c r="R270" s="87">
        <f t="shared" si="66"/>
        <v>28764</v>
      </c>
      <c r="S270" s="87">
        <f t="shared" si="66"/>
        <v>233170</v>
      </c>
      <c r="T270" s="88">
        <f t="shared" si="66"/>
        <v>53159</v>
      </c>
      <c r="U270" s="42">
        <f aca="true" t="shared" si="70" ref="U270:U333">(T270-S270)/S270*100</f>
        <v>-77.20161255736157</v>
      </c>
    </row>
    <row r="271" spans="1:21" s="15" customFormat="1" ht="12.75" customHeight="1">
      <c r="A271" s="40" t="s">
        <v>50</v>
      </c>
      <c r="B271" s="85">
        <v>98507</v>
      </c>
      <c r="C271" s="42">
        <v>77890</v>
      </c>
      <c r="D271" s="42">
        <v>389024</v>
      </c>
      <c r="E271" s="86">
        <v>147069</v>
      </c>
      <c r="F271" s="42">
        <f t="shared" si="67"/>
        <v>-62.19539154396644</v>
      </c>
      <c r="G271" s="85">
        <v>100306</v>
      </c>
      <c r="H271" s="42">
        <v>76946</v>
      </c>
      <c r="I271" s="42">
        <v>381762</v>
      </c>
      <c r="J271" s="86">
        <v>157388</v>
      </c>
      <c r="K271" s="42">
        <f t="shared" si="68"/>
        <v>-58.77326711406583</v>
      </c>
      <c r="L271" s="87">
        <v>4893</v>
      </c>
      <c r="M271" s="87">
        <v>1634</v>
      </c>
      <c r="N271" s="87">
        <v>17969</v>
      </c>
      <c r="O271" s="88">
        <v>3168</v>
      </c>
      <c r="P271" s="42">
        <f t="shared" si="69"/>
        <v>-82.3696365963604</v>
      </c>
      <c r="Q271" s="87">
        <f t="shared" si="66"/>
        <v>105199</v>
      </c>
      <c r="R271" s="87">
        <f t="shared" si="66"/>
        <v>78580</v>
      </c>
      <c r="S271" s="87">
        <f t="shared" si="66"/>
        <v>399731</v>
      </c>
      <c r="T271" s="88">
        <f t="shared" si="66"/>
        <v>160556</v>
      </c>
      <c r="U271" s="42">
        <f t="shared" si="70"/>
        <v>-59.8339883571702</v>
      </c>
    </row>
    <row r="272" spans="1:21" s="15" customFormat="1" ht="12.75" customHeight="1">
      <c r="A272" s="70" t="s">
        <v>68</v>
      </c>
      <c r="B272" s="89">
        <v>631431</v>
      </c>
      <c r="C272" s="90">
        <v>323750</v>
      </c>
      <c r="D272" s="90">
        <v>2166698</v>
      </c>
      <c r="E272" s="91">
        <v>481981</v>
      </c>
      <c r="F272" s="90">
        <f t="shared" si="67"/>
        <v>-77.75504477319866</v>
      </c>
      <c r="G272" s="89">
        <v>526504</v>
      </c>
      <c r="H272" s="90">
        <v>334288</v>
      </c>
      <c r="I272" s="90">
        <v>2040706</v>
      </c>
      <c r="J272" s="91">
        <v>673295</v>
      </c>
      <c r="K272" s="90">
        <f t="shared" si="68"/>
        <v>-67.00676138552049</v>
      </c>
      <c r="L272" s="92">
        <v>39404</v>
      </c>
      <c r="M272" s="92">
        <v>8971</v>
      </c>
      <c r="N272" s="92">
        <v>130780</v>
      </c>
      <c r="O272" s="93">
        <v>23667</v>
      </c>
      <c r="P272" s="90">
        <f t="shared" si="69"/>
        <v>-81.90319620737115</v>
      </c>
      <c r="Q272" s="92">
        <f t="shared" si="66"/>
        <v>565908</v>
      </c>
      <c r="R272" s="92">
        <f t="shared" si="66"/>
        <v>343259</v>
      </c>
      <c r="S272" s="92">
        <f t="shared" si="66"/>
        <v>2171486</v>
      </c>
      <c r="T272" s="93">
        <f t="shared" si="66"/>
        <v>696962</v>
      </c>
      <c r="U272" s="90">
        <f t="shared" si="70"/>
        <v>-67.9039146464679</v>
      </c>
    </row>
    <row r="273" spans="1:21" ht="12.75" customHeight="1">
      <c r="A273" s="20"/>
      <c r="B273" s="31"/>
      <c r="C273" s="32"/>
      <c r="D273" s="32"/>
      <c r="E273" s="33"/>
      <c r="F273" s="32"/>
      <c r="G273" s="31"/>
      <c r="H273" s="32"/>
      <c r="I273" s="32"/>
      <c r="J273" s="33"/>
      <c r="K273" s="32"/>
      <c r="L273" s="13"/>
      <c r="M273" s="13"/>
      <c r="N273" s="13"/>
      <c r="O273" s="14"/>
      <c r="P273" s="32"/>
      <c r="Q273" s="13"/>
      <c r="R273" s="13"/>
      <c r="S273" s="13"/>
      <c r="T273" s="14"/>
      <c r="U273" s="32"/>
    </row>
    <row r="274" spans="1:21" ht="12.75" customHeight="1">
      <c r="A274" s="20" t="s">
        <v>17</v>
      </c>
      <c r="B274" s="25"/>
      <c r="C274" s="26"/>
      <c r="D274" s="26"/>
      <c r="E274" s="27"/>
      <c r="F274" s="26"/>
      <c r="G274" s="25"/>
      <c r="H274" s="26"/>
      <c r="I274" s="26"/>
      <c r="J274" s="27"/>
      <c r="K274" s="26"/>
      <c r="L274" s="9"/>
      <c r="M274" s="9"/>
      <c r="N274" s="9"/>
      <c r="O274" s="10"/>
      <c r="P274" s="26"/>
      <c r="Q274" s="9"/>
      <c r="R274" s="9"/>
      <c r="S274" s="9"/>
      <c r="T274" s="10"/>
      <c r="U274" s="26"/>
    </row>
    <row r="275" spans="1:21" ht="12.75" customHeight="1">
      <c r="A275" s="20" t="s">
        <v>206</v>
      </c>
      <c r="B275" s="25"/>
      <c r="C275" s="26"/>
      <c r="D275" s="26"/>
      <c r="E275" s="27"/>
      <c r="F275" s="26"/>
      <c r="G275" s="25"/>
      <c r="H275" s="26"/>
      <c r="I275" s="26"/>
      <c r="J275" s="27"/>
      <c r="K275" s="26"/>
      <c r="L275" s="9"/>
      <c r="M275" s="9"/>
      <c r="N275" s="9"/>
      <c r="O275" s="10"/>
      <c r="P275" s="26"/>
      <c r="Q275" s="9"/>
      <c r="R275" s="9"/>
      <c r="S275" s="9"/>
      <c r="T275" s="10"/>
      <c r="U275" s="26"/>
    </row>
    <row r="276" spans="1:21" ht="12.75" customHeight="1">
      <c r="A276" s="20" t="s">
        <v>207</v>
      </c>
      <c r="B276" s="25"/>
      <c r="C276" s="26"/>
      <c r="D276" s="26"/>
      <c r="E276" s="27"/>
      <c r="F276" s="26"/>
      <c r="G276" s="25"/>
      <c r="H276" s="26"/>
      <c r="I276" s="26"/>
      <c r="J276" s="27"/>
      <c r="K276" s="26"/>
      <c r="L276" s="9"/>
      <c r="M276" s="9"/>
      <c r="N276" s="9"/>
      <c r="O276" s="10"/>
      <c r="P276" s="26"/>
      <c r="Q276" s="9"/>
      <c r="R276" s="9"/>
      <c r="S276" s="9"/>
      <c r="T276" s="10"/>
      <c r="U276" s="26"/>
    </row>
    <row r="277" spans="1:21" ht="12.75" customHeight="1">
      <c r="A277" s="21" t="s">
        <v>208</v>
      </c>
      <c r="B277" s="28">
        <v>194155</v>
      </c>
      <c r="C277" s="29">
        <v>120363</v>
      </c>
      <c r="D277" s="29">
        <v>780208</v>
      </c>
      <c r="E277" s="30">
        <v>299500</v>
      </c>
      <c r="F277" s="29">
        <f t="shared" si="67"/>
        <v>-61.61280068904702</v>
      </c>
      <c r="G277" s="28">
        <v>94477</v>
      </c>
      <c r="H277" s="29">
        <v>68877</v>
      </c>
      <c r="I277" s="29">
        <v>414334</v>
      </c>
      <c r="J277" s="30">
        <v>146330</v>
      </c>
      <c r="K277" s="29">
        <f t="shared" si="68"/>
        <v>-64.68308176495292</v>
      </c>
      <c r="L277" s="11">
        <v>83043</v>
      </c>
      <c r="M277" s="11">
        <v>47758</v>
      </c>
      <c r="N277" s="11">
        <v>371851</v>
      </c>
      <c r="O277" s="12">
        <v>174011</v>
      </c>
      <c r="P277" s="29">
        <f t="shared" si="69"/>
        <v>-53.20410594566103</v>
      </c>
      <c r="Q277" s="11">
        <f aca="true" t="shared" si="71" ref="Q277:T284">G277+L277</f>
        <v>177520</v>
      </c>
      <c r="R277" s="11">
        <f t="shared" si="71"/>
        <v>116635</v>
      </c>
      <c r="S277" s="11">
        <f t="shared" si="71"/>
        <v>786185</v>
      </c>
      <c r="T277" s="12">
        <f t="shared" si="71"/>
        <v>320341</v>
      </c>
      <c r="U277" s="29">
        <f t="shared" si="70"/>
        <v>-59.253737987878175</v>
      </c>
    </row>
    <row r="278" spans="1:21" ht="12.75" customHeight="1">
      <c r="A278" s="21" t="s">
        <v>209</v>
      </c>
      <c r="B278" s="28">
        <v>398165</v>
      </c>
      <c r="C278" s="29">
        <v>367125</v>
      </c>
      <c r="D278" s="29">
        <v>1706864</v>
      </c>
      <c r="E278" s="30">
        <v>706862</v>
      </c>
      <c r="F278" s="29">
        <f t="shared" si="67"/>
        <v>-58.587093054865534</v>
      </c>
      <c r="G278" s="28">
        <v>343404</v>
      </c>
      <c r="H278" s="29">
        <v>357999</v>
      </c>
      <c r="I278" s="29">
        <v>1615590</v>
      </c>
      <c r="J278" s="30">
        <v>726448</v>
      </c>
      <c r="K278" s="29">
        <f t="shared" si="68"/>
        <v>-55.03512648629913</v>
      </c>
      <c r="L278" s="11">
        <v>13062</v>
      </c>
      <c r="M278" s="11">
        <v>2042</v>
      </c>
      <c r="N278" s="11">
        <v>28450</v>
      </c>
      <c r="O278" s="12">
        <v>12453</v>
      </c>
      <c r="P278" s="29">
        <f t="shared" si="69"/>
        <v>-56.22847100175748</v>
      </c>
      <c r="Q278" s="11">
        <f t="shared" si="71"/>
        <v>356466</v>
      </c>
      <c r="R278" s="11">
        <f t="shared" si="71"/>
        <v>360041</v>
      </c>
      <c r="S278" s="11">
        <f t="shared" si="71"/>
        <v>1644040</v>
      </c>
      <c r="T278" s="12">
        <f t="shared" si="71"/>
        <v>738901</v>
      </c>
      <c r="U278" s="29">
        <f t="shared" si="70"/>
        <v>-55.05577723169752</v>
      </c>
    </row>
    <row r="279" spans="1:21" ht="12.75" customHeight="1">
      <c r="A279" s="21" t="s">
        <v>210</v>
      </c>
      <c r="B279" s="28">
        <v>48369</v>
      </c>
      <c r="C279" s="29">
        <v>37029</v>
      </c>
      <c r="D279" s="29">
        <v>194746</v>
      </c>
      <c r="E279" s="30">
        <v>55639</v>
      </c>
      <c r="F279" s="29">
        <f t="shared" si="67"/>
        <v>-71.42996518542101</v>
      </c>
      <c r="G279" s="28">
        <v>31662</v>
      </c>
      <c r="H279" s="29">
        <v>30755</v>
      </c>
      <c r="I279" s="29">
        <v>162350</v>
      </c>
      <c r="J279" s="30">
        <v>46394</v>
      </c>
      <c r="K279" s="29">
        <f t="shared" si="68"/>
        <v>-71.42346781644595</v>
      </c>
      <c r="L279" s="11">
        <v>5600</v>
      </c>
      <c r="M279" s="11">
        <v>4833</v>
      </c>
      <c r="N279" s="11">
        <v>24150</v>
      </c>
      <c r="O279" s="12">
        <v>5851</v>
      </c>
      <c r="P279" s="29">
        <f t="shared" si="69"/>
        <v>-75.77225672877846</v>
      </c>
      <c r="Q279" s="11">
        <f t="shared" si="71"/>
        <v>37262</v>
      </c>
      <c r="R279" s="11">
        <f t="shared" si="71"/>
        <v>35588</v>
      </c>
      <c r="S279" s="11">
        <f t="shared" si="71"/>
        <v>186500</v>
      </c>
      <c r="T279" s="12">
        <f t="shared" si="71"/>
        <v>52245</v>
      </c>
      <c r="U279" s="29">
        <f t="shared" si="70"/>
        <v>-71.98659517426273</v>
      </c>
    </row>
    <row r="280" spans="1:21" ht="12.75" customHeight="1">
      <c r="A280" s="21" t="s">
        <v>211</v>
      </c>
      <c r="B280" s="28">
        <v>0</v>
      </c>
      <c r="C280" s="29">
        <v>0</v>
      </c>
      <c r="D280" s="29">
        <v>0</v>
      </c>
      <c r="E280" s="30">
        <v>0</v>
      </c>
      <c r="F280" s="29" t="s">
        <v>286</v>
      </c>
      <c r="G280" s="28">
        <v>0</v>
      </c>
      <c r="H280" s="29">
        <v>2</v>
      </c>
      <c r="I280" s="29">
        <v>0</v>
      </c>
      <c r="J280" s="30">
        <v>9</v>
      </c>
      <c r="K280" s="29" t="s">
        <v>286</v>
      </c>
      <c r="L280" s="11">
        <v>0</v>
      </c>
      <c r="M280" s="11">
        <v>0</v>
      </c>
      <c r="N280" s="11">
        <v>0</v>
      </c>
      <c r="O280" s="12">
        <v>0</v>
      </c>
      <c r="P280" s="29" t="s">
        <v>286</v>
      </c>
      <c r="Q280" s="11">
        <f t="shared" si="71"/>
        <v>0</v>
      </c>
      <c r="R280" s="11">
        <f t="shared" si="71"/>
        <v>2</v>
      </c>
      <c r="S280" s="11">
        <f t="shared" si="71"/>
        <v>0</v>
      </c>
      <c r="T280" s="12">
        <f t="shared" si="71"/>
        <v>9</v>
      </c>
      <c r="U280" s="29" t="s">
        <v>286</v>
      </c>
    </row>
    <row r="281" spans="1:21" ht="12.75" customHeight="1">
      <c r="A281" s="21" t="s">
        <v>212</v>
      </c>
      <c r="B281" s="28">
        <v>2335</v>
      </c>
      <c r="C281" s="29">
        <v>3000</v>
      </c>
      <c r="D281" s="29">
        <v>8901</v>
      </c>
      <c r="E281" s="30">
        <v>4188</v>
      </c>
      <c r="F281" s="29">
        <f t="shared" si="67"/>
        <v>-52.94910684192787</v>
      </c>
      <c r="G281" s="28">
        <v>496</v>
      </c>
      <c r="H281" s="29">
        <v>0</v>
      </c>
      <c r="I281" s="29">
        <v>2832</v>
      </c>
      <c r="J281" s="30">
        <v>0</v>
      </c>
      <c r="K281" s="29">
        <f t="shared" si="68"/>
        <v>-100</v>
      </c>
      <c r="L281" s="11">
        <v>1374</v>
      </c>
      <c r="M281" s="11">
        <v>2568</v>
      </c>
      <c r="N281" s="11">
        <v>6770</v>
      </c>
      <c r="O281" s="12">
        <v>3708</v>
      </c>
      <c r="P281" s="29">
        <f t="shared" si="69"/>
        <v>-45.228951255539144</v>
      </c>
      <c r="Q281" s="11">
        <f t="shared" si="71"/>
        <v>1870</v>
      </c>
      <c r="R281" s="11">
        <f t="shared" si="71"/>
        <v>2568</v>
      </c>
      <c r="S281" s="11">
        <f t="shared" si="71"/>
        <v>9602</v>
      </c>
      <c r="T281" s="12">
        <f t="shared" si="71"/>
        <v>3708</v>
      </c>
      <c r="U281" s="29">
        <f t="shared" si="70"/>
        <v>-61.383045198916896</v>
      </c>
    </row>
    <row r="282" spans="1:21" ht="12.75" customHeight="1">
      <c r="A282" s="21" t="s">
        <v>213</v>
      </c>
      <c r="B282" s="28">
        <v>0</v>
      </c>
      <c r="C282" s="29">
        <v>0</v>
      </c>
      <c r="D282" s="29">
        <v>30</v>
      </c>
      <c r="E282" s="30">
        <v>20</v>
      </c>
      <c r="F282" s="29">
        <f t="shared" si="67"/>
        <v>-33.33333333333333</v>
      </c>
      <c r="G282" s="28">
        <v>0</v>
      </c>
      <c r="H282" s="29">
        <v>0</v>
      </c>
      <c r="I282" s="29">
        <v>0</v>
      </c>
      <c r="J282" s="30">
        <v>0</v>
      </c>
      <c r="K282" s="29" t="s">
        <v>286</v>
      </c>
      <c r="L282" s="11">
        <v>0</v>
      </c>
      <c r="M282" s="11">
        <v>20</v>
      </c>
      <c r="N282" s="11">
        <v>58</v>
      </c>
      <c r="O282" s="12">
        <v>20</v>
      </c>
      <c r="P282" s="29">
        <f t="shared" si="69"/>
        <v>-65.51724137931035</v>
      </c>
      <c r="Q282" s="11">
        <f t="shared" si="71"/>
        <v>0</v>
      </c>
      <c r="R282" s="11">
        <f t="shared" si="71"/>
        <v>20</v>
      </c>
      <c r="S282" s="11">
        <f t="shared" si="71"/>
        <v>58</v>
      </c>
      <c r="T282" s="12">
        <f t="shared" si="71"/>
        <v>20</v>
      </c>
      <c r="U282" s="29">
        <f t="shared" si="70"/>
        <v>-65.51724137931035</v>
      </c>
    </row>
    <row r="283" spans="1:21" ht="12.75" customHeight="1">
      <c r="A283" s="21" t="s">
        <v>214</v>
      </c>
      <c r="B283" s="28">
        <v>53044</v>
      </c>
      <c r="C283" s="29">
        <v>42663</v>
      </c>
      <c r="D283" s="29">
        <v>244298</v>
      </c>
      <c r="E283" s="30">
        <v>78805</v>
      </c>
      <c r="F283" s="29">
        <f t="shared" si="67"/>
        <v>-67.7422655936602</v>
      </c>
      <c r="G283" s="28">
        <v>27429</v>
      </c>
      <c r="H283" s="29">
        <v>20359</v>
      </c>
      <c r="I283" s="29">
        <v>151786</v>
      </c>
      <c r="J283" s="30">
        <v>53458</v>
      </c>
      <c r="K283" s="29">
        <f t="shared" si="68"/>
        <v>-64.78067805990013</v>
      </c>
      <c r="L283" s="11">
        <v>21540</v>
      </c>
      <c r="M283" s="11">
        <v>23908</v>
      </c>
      <c r="N283" s="11">
        <v>86406</v>
      </c>
      <c r="O283" s="12">
        <v>53875</v>
      </c>
      <c r="P283" s="29">
        <f t="shared" si="69"/>
        <v>-37.64900585607481</v>
      </c>
      <c r="Q283" s="11">
        <f t="shared" si="71"/>
        <v>48969</v>
      </c>
      <c r="R283" s="11">
        <f t="shared" si="71"/>
        <v>44267</v>
      </c>
      <c r="S283" s="11">
        <f t="shared" si="71"/>
        <v>238192</v>
      </c>
      <c r="T283" s="12">
        <f t="shared" si="71"/>
        <v>107333</v>
      </c>
      <c r="U283" s="29">
        <f t="shared" si="70"/>
        <v>-54.938453012695646</v>
      </c>
    </row>
    <row r="284" spans="1:21" ht="12.75" customHeight="1">
      <c r="A284" s="20" t="s">
        <v>122</v>
      </c>
      <c r="B284" s="31">
        <v>696068</v>
      </c>
      <c r="C284" s="32">
        <v>570180</v>
      </c>
      <c r="D284" s="32">
        <v>2935047</v>
      </c>
      <c r="E284" s="33">
        <v>1145014</v>
      </c>
      <c r="F284" s="32">
        <f t="shared" si="67"/>
        <v>-60.98822267582087</v>
      </c>
      <c r="G284" s="31">
        <v>497468</v>
      </c>
      <c r="H284" s="32">
        <v>477992</v>
      </c>
      <c r="I284" s="32">
        <v>2346892</v>
      </c>
      <c r="J284" s="33">
        <v>972639</v>
      </c>
      <c r="K284" s="32">
        <f t="shared" si="68"/>
        <v>-58.556294878503145</v>
      </c>
      <c r="L284" s="13">
        <v>124619</v>
      </c>
      <c r="M284" s="13">
        <v>81129</v>
      </c>
      <c r="N284" s="13">
        <v>517685</v>
      </c>
      <c r="O284" s="14">
        <v>249918</v>
      </c>
      <c r="P284" s="32">
        <f t="shared" si="69"/>
        <v>-51.723924780513244</v>
      </c>
      <c r="Q284" s="13">
        <f t="shared" si="71"/>
        <v>622087</v>
      </c>
      <c r="R284" s="13">
        <f t="shared" si="71"/>
        <v>559121</v>
      </c>
      <c r="S284" s="13">
        <f t="shared" si="71"/>
        <v>2864577</v>
      </c>
      <c r="T284" s="14">
        <f t="shared" si="71"/>
        <v>1222557</v>
      </c>
      <c r="U284" s="32">
        <f t="shared" si="70"/>
        <v>-57.321552187286294</v>
      </c>
    </row>
    <row r="285" spans="1:21" ht="12.75" customHeight="1">
      <c r="A285" s="20" t="s">
        <v>215</v>
      </c>
      <c r="B285" s="25"/>
      <c r="C285" s="26"/>
      <c r="D285" s="26"/>
      <c r="E285" s="27"/>
      <c r="F285" s="26"/>
      <c r="G285" s="25"/>
      <c r="H285" s="26"/>
      <c r="I285" s="26"/>
      <c r="J285" s="27"/>
      <c r="K285" s="26"/>
      <c r="L285" s="9"/>
      <c r="M285" s="9"/>
      <c r="N285" s="9"/>
      <c r="O285" s="10"/>
      <c r="P285" s="26"/>
      <c r="Q285" s="9"/>
      <c r="R285" s="9"/>
      <c r="S285" s="9"/>
      <c r="T285" s="10"/>
      <c r="U285" s="26"/>
    </row>
    <row r="286" spans="1:21" ht="12.75" customHeight="1">
      <c r="A286" s="21" t="s">
        <v>216</v>
      </c>
      <c r="B286" s="28">
        <v>29361</v>
      </c>
      <c r="C286" s="29">
        <v>44239</v>
      </c>
      <c r="D286" s="29">
        <v>115123</v>
      </c>
      <c r="E286" s="30">
        <v>104969</v>
      </c>
      <c r="F286" s="29">
        <f t="shared" si="67"/>
        <v>-8.820131511513772</v>
      </c>
      <c r="G286" s="28">
        <v>4166</v>
      </c>
      <c r="H286" s="29">
        <v>32064</v>
      </c>
      <c r="I286" s="29">
        <v>16409</v>
      </c>
      <c r="J286" s="30">
        <v>66375</v>
      </c>
      <c r="K286" s="29">
        <f t="shared" si="68"/>
        <v>304.5036260588701</v>
      </c>
      <c r="L286" s="11">
        <v>21537</v>
      </c>
      <c r="M286" s="11">
        <v>12501</v>
      </c>
      <c r="N286" s="11">
        <v>100340</v>
      </c>
      <c r="O286" s="12">
        <v>43861</v>
      </c>
      <c r="P286" s="29">
        <f t="shared" si="69"/>
        <v>-56.287622084911305</v>
      </c>
      <c r="Q286" s="11">
        <f aca="true" t="shared" si="72" ref="Q286:T292">G286+L286</f>
        <v>25703</v>
      </c>
      <c r="R286" s="11">
        <f t="shared" si="72"/>
        <v>44565</v>
      </c>
      <c r="S286" s="11">
        <f t="shared" si="72"/>
        <v>116749</v>
      </c>
      <c r="T286" s="12">
        <f t="shared" si="72"/>
        <v>110236</v>
      </c>
      <c r="U286" s="29">
        <f t="shared" si="70"/>
        <v>-5.578634506505409</v>
      </c>
    </row>
    <row r="287" spans="1:21" ht="12.75" customHeight="1">
      <c r="A287" s="21" t="s">
        <v>217</v>
      </c>
      <c r="B287" s="28">
        <v>151234</v>
      </c>
      <c r="C287" s="29">
        <v>107109</v>
      </c>
      <c r="D287" s="29">
        <v>573305</v>
      </c>
      <c r="E287" s="30">
        <v>234801</v>
      </c>
      <c r="F287" s="29">
        <f t="shared" si="67"/>
        <v>-59.04431323640994</v>
      </c>
      <c r="G287" s="28">
        <v>119734</v>
      </c>
      <c r="H287" s="29">
        <v>105158</v>
      </c>
      <c r="I287" s="29">
        <v>531781</v>
      </c>
      <c r="J287" s="30">
        <v>234633</v>
      </c>
      <c r="K287" s="29">
        <f t="shared" si="68"/>
        <v>-55.87788958236567</v>
      </c>
      <c r="L287" s="11">
        <v>6124</v>
      </c>
      <c r="M287" s="11">
        <v>2596</v>
      </c>
      <c r="N287" s="11">
        <v>17640</v>
      </c>
      <c r="O287" s="12">
        <v>11183</v>
      </c>
      <c r="P287" s="29">
        <f t="shared" si="69"/>
        <v>-36.60430839002268</v>
      </c>
      <c r="Q287" s="11">
        <f t="shared" si="72"/>
        <v>125858</v>
      </c>
      <c r="R287" s="11">
        <f t="shared" si="72"/>
        <v>107754</v>
      </c>
      <c r="S287" s="11">
        <f t="shared" si="72"/>
        <v>549421</v>
      </c>
      <c r="T287" s="12">
        <f t="shared" si="72"/>
        <v>245816</v>
      </c>
      <c r="U287" s="29">
        <f t="shared" si="70"/>
        <v>-55.259081833421</v>
      </c>
    </row>
    <row r="288" spans="1:21" ht="12.75" customHeight="1">
      <c r="A288" s="21" t="s">
        <v>218</v>
      </c>
      <c r="B288" s="28">
        <v>108729</v>
      </c>
      <c r="C288" s="29">
        <v>91241</v>
      </c>
      <c r="D288" s="29">
        <v>371272</v>
      </c>
      <c r="E288" s="30">
        <v>125468</v>
      </c>
      <c r="F288" s="29">
        <f t="shared" si="67"/>
        <v>-66.20590833674503</v>
      </c>
      <c r="G288" s="28">
        <v>94559</v>
      </c>
      <c r="H288" s="29">
        <v>88969</v>
      </c>
      <c r="I288" s="29">
        <v>353814</v>
      </c>
      <c r="J288" s="30">
        <v>144966</v>
      </c>
      <c r="K288" s="29">
        <f t="shared" si="68"/>
        <v>-59.02762468415608</v>
      </c>
      <c r="L288" s="11">
        <v>3682</v>
      </c>
      <c r="M288" s="11">
        <v>452</v>
      </c>
      <c r="N288" s="11">
        <v>13248</v>
      </c>
      <c r="O288" s="12">
        <v>1117</v>
      </c>
      <c r="P288" s="29">
        <f t="shared" si="69"/>
        <v>-91.56853864734299</v>
      </c>
      <c r="Q288" s="11">
        <f t="shared" si="72"/>
        <v>98241</v>
      </c>
      <c r="R288" s="11">
        <f t="shared" si="72"/>
        <v>89421</v>
      </c>
      <c r="S288" s="11">
        <f t="shared" si="72"/>
        <v>367062</v>
      </c>
      <c r="T288" s="12">
        <f t="shared" si="72"/>
        <v>146083</v>
      </c>
      <c r="U288" s="29">
        <f t="shared" si="70"/>
        <v>-60.20209119985179</v>
      </c>
    </row>
    <row r="289" spans="1:21" ht="12.75" customHeight="1">
      <c r="A289" s="21" t="s">
        <v>219</v>
      </c>
      <c r="B289" s="28">
        <v>7809</v>
      </c>
      <c r="C289" s="29">
        <v>2132</v>
      </c>
      <c r="D289" s="29">
        <v>44725</v>
      </c>
      <c r="E289" s="30">
        <v>2985</v>
      </c>
      <c r="F289" s="29">
        <f t="shared" si="67"/>
        <v>-93.32588038010061</v>
      </c>
      <c r="G289" s="28">
        <v>2388</v>
      </c>
      <c r="H289" s="29">
        <v>0</v>
      </c>
      <c r="I289" s="29">
        <v>11652</v>
      </c>
      <c r="J289" s="30">
        <v>0</v>
      </c>
      <c r="K289" s="29">
        <f t="shared" si="68"/>
        <v>-100</v>
      </c>
      <c r="L289" s="11">
        <v>4128</v>
      </c>
      <c r="M289" s="11">
        <v>2172</v>
      </c>
      <c r="N289" s="11">
        <v>21382</v>
      </c>
      <c r="O289" s="12">
        <v>2772</v>
      </c>
      <c r="P289" s="29">
        <f t="shared" si="69"/>
        <v>-87.03582452530165</v>
      </c>
      <c r="Q289" s="11">
        <f t="shared" si="72"/>
        <v>6516</v>
      </c>
      <c r="R289" s="11">
        <f t="shared" si="72"/>
        <v>2172</v>
      </c>
      <c r="S289" s="11">
        <f t="shared" si="72"/>
        <v>33034</v>
      </c>
      <c r="T289" s="12">
        <f t="shared" si="72"/>
        <v>2772</v>
      </c>
      <c r="U289" s="29">
        <f t="shared" si="70"/>
        <v>-91.60864563782769</v>
      </c>
    </row>
    <row r="290" spans="1:21" ht="12.75" customHeight="1">
      <c r="A290" s="21" t="s">
        <v>220</v>
      </c>
      <c r="B290" s="28">
        <v>1316</v>
      </c>
      <c r="C290" s="29">
        <v>5</v>
      </c>
      <c r="D290" s="29">
        <v>2239</v>
      </c>
      <c r="E290" s="30">
        <v>24</v>
      </c>
      <c r="F290" s="29">
        <f t="shared" si="67"/>
        <v>-98.92809289861545</v>
      </c>
      <c r="G290" s="28">
        <v>0</v>
      </c>
      <c r="H290" s="29">
        <v>0</v>
      </c>
      <c r="I290" s="29">
        <v>0</v>
      </c>
      <c r="J290" s="30">
        <v>0</v>
      </c>
      <c r="K290" s="29" t="s">
        <v>286</v>
      </c>
      <c r="L290" s="11">
        <v>500</v>
      </c>
      <c r="M290" s="11">
        <v>0</v>
      </c>
      <c r="N290" s="11">
        <v>3158</v>
      </c>
      <c r="O290" s="12">
        <v>0</v>
      </c>
      <c r="P290" s="29">
        <f t="shared" si="69"/>
        <v>-100</v>
      </c>
      <c r="Q290" s="11">
        <f t="shared" si="72"/>
        <v>500</v>
      </c>
      <c r="R290" s="11">
        <f t="shared" si="72"/>
        <v>0</v>
      </c>
      <c r="S290" s="11">
        <f t="shared" si="72"/>
        <v>3158</v>
      </c>
      <c r="T290" s="12">
        <f t="shared" si="72"/>
        <v>0</v>
      </c>
      <c r="U290" s="29">
        <f t="shared" si="70"/>
        <v>-100</v>
      </c>
    </row>
    <row r="291" spans="1:21" ht="12.75" customHeight="1">
      <c r="A291" s="21" t="s">
        <v>221</v>
      </c>
      <c r="B291" s="28">
        <v>25072</v>
      </c>
      <c r="C291" s="29">
        <v>20248</v>
      </c>
      <c r="D291" s="29">
        <v>96087</v>
      </c>
      <c r="E291" s="30">
        <v>45839</v>
      </c>
      <c r="F291" s="29">
        <f t="shared" si="67"/>
        <v>-52.29427497996607</v>
      </c>
      <c r="G291" s="28">
        <v>4231</v>
      </c>
      <c r="H291" s="29">
        <v>0</v>
      </c>
      <c r="I291" s="29">
        <v>18403</v>
      </c>
      <c r="J291" s="30">
        <v>0</v>
      </c>
      <c r="K291" s="29">
        <f t="shared" si="68"/>
        <v>-100</v>
      </c>
      <c r="L291" s="11">
        <v>19343</v>
      </c>
      <c r="M291" s="11">
        <v>19828</v>
      </c>
      <c r="N291" s="11">
        <v>77092</v>
      </c>
      <c r="O291" s="12">
        <v>49161</v>
      </c>
      <c r="P291" s="29">
        <f t="shared" si="69"/>
        <v>-36.23073730088725</v>
      </c>
      <c r="Q291" s="11">
        <f t="shared" si="72"/>
        <v>23574</v>
      </c>
      <c r="R291" s="11">
        <f t="shared" si="72"/>
        <v>19828</v>
      </c>
      <c r="S291" s="11">
        <f t="shared" si="72"/>
        <v>95495</v>
      </c>
      <c r="T291" s="12">
        <f t="shared" si="72"/>
        <v>49161</v>
      </c>
      <c r="U291" s="29">
        <f t="shared" si="70"/>
        <v>-48.51981779150741</v>
      </c>
    </row>
    <row r="292" spans="1:21" ht="12.75" customHeight="1">
      <c r="A292" s="20" t="s">
        <v>122</v>
      </c>
      <c r="B292" s="31">
        <v>323521</v>
      </c>
      <c r="C292" s="32">
        <v>264974</v>
      </c>
      <c r="D292" s="32">
        <v>1202751</v>
      </c>
      <c r="E292" s="33">
        <v>514086</v>
      </c>
      <c r="F292" s="32">
        <f t="shared" si="67"/>
        <v>-57.25748721056977</v>
      </c>
      <c r="G292" s="31">
        <v>225078</v>
      </c>
      <c r="H292" s="32">
        <v>226191</v>
      </c>
      <c r="I292" s="32">
        <v>932059</v>
      </c>
      <c r="J292" s="33">
        <v>445974</v>
      </c>
      <c r="K292" s="32">
        <f t="shared" si="68"/>
        <v>-52.15174146701014</v>
      </c>
      <c r="L292" s="13">
        <v>55314</v>
      </c>
      <c r="M292" s="13">
        <v>37549</v>
      </c>
      <c r="N292" s="13">
        <v>232860</v>
      </c>
      <c r="O292" s="14">
        <v>108094</v>
      </c>
      <c r="P292" s="32">
        <f t="shared" si="69"/>
        <v>-53.5798333762776</v>
      </c>
      <c r="Q292" s="13">
        <f t="shared" si="72"/>
        <v>280392</v>
      </c>
      <c r="R292" s="13">
        <f t="shared" si="72"/>
        <v>263740</v>
      </c>
      <c r="S292" s="13">
        <f t="shared" si="72"/>
        <v>1164919</v>
      </c>
      <c r="T292" s="14">
        <f t="shared" si="72"/>
        <v>554068</v>
      </c>
      <c r="U292" s="32">
        <f t="shared" si="70"/>
        <v>-52.437208080561824</v>
      </c>
    </row>
    <row r="293" spans="1:21" ht="12.75" customHeight="1">
      <c r="A293" s="20" t="s">
        <v>222</v>
      </c>
      <c r="B293" s="25"/>
      <c r="C293" s="26"/>
      <c r="D293" s="26"/>
      <c r="E293" s="27"/>
      <c r="F293" s="26"/>
      <c r="G293" s="25"/>
      <c r="H293" s="26"/>
      <c r="I293" s="26"/>
      <c r="J293" s="27"/>
      <c r="K293" s="26"/>
      <c r="L293" s="9"/>
      <c r="M293" s="9"/>
      <c r="N293" s="9"/>
      <c r="O293" s="10"/>
      <c r="P293" s="26"/>
      <c r="Q293" s="9"/>
      <c r="R293" s="9"/>
      <c r="S293" s="9"/>
      <c r="T293" s="10"/>
      <c r="U293" s="26"/>
    </row>
    <row r="294" spans="1:21" ht="12.75" customHeight="1">
      <c r="A294" s="21" t="s">
        <v>223</v>
      </c>
      <c r="B294" s="28">
        <v>76287</v>
      </c>
      <c r="C294" s="29">
        <v>41964</v>
      </c>
      <c r="D294" s="29">
        <v>311929</v>
      </c>
      <c r="E294" s="30">
        <v>110625</v>
      </c>
      <c r="F294" s="29">
        <f t="shared" si="67"/>
        <v>-64.5351987150922</v>
      </c>
      <c r="G294" s="28">
        <v>45242</v>
      </c>
      <c r="H294" s="29">
        <v>30582</v>
      </c>
      <c r="I294" s="29">
        <v>229350</v>
      </c>
      <c r="J294" s="30">
        <v>80051</v>
      </c>
      <c r="K294" s="29">
        <f t="shared" si="68"/>
        <v>-65.09657728362764</v>
      </c>
      <c r="L294" s="11">
        <v>28367</v>
      </c>
      <c r="M294" s="11">
        <v>10880</v>
      </c>
      <c r="N294" s="11">
        <v>92395</v>
      </c>
      <c r="O294" s="12">
        <v>40132</v>
      </c>
      <c r="P294" s="29">
        <f t="shared" si="69"/>
        <v>-56.56474917473889</v>
      </c>
      <c r="Q294" s="11">
        <f aca="true" t="shared" si="73" ref="Q294:T300">G294+L294</f>
        <v>73609</v>
      </c>
      <c r="R294" s="11">
        <f t="shared" si="73"/>
        <v>41462</v>
      </c>
      <c r="S294" s="11">
        <f t="shared" si="73"/>
        <v>321745</v>
      </c>
      <c r="T294" s="12">
        <f t="shared" si="73"/>
        <v>120183</v>
      </c>
      <c r="U294" s="29">
        <f t="shared" si="70"/>
        <v>-62.64650577320548</v>
      </c>
    </row>
    <row r="295" spans="1:21" ht="12.75" customHeight="1">
      <c r="A295" s="21" t="s">
        <v>224</v>
      </c>
      <c r="B295" s="28">
        <v>2862</v>
      </c>
      <c r="C295" s="29">
        <v>1421</v>
      </c>
      <c r="D295" s="29">
        <v>9149</v>
      </c>
      <c r="E295" s="30">
        <v>7987</v>
      </c>
      <c r="F295" s="29">
        <f t="shared" si="67"/>
        <v>-12.700841622035194</v>
      </c>
      <c r="G295" s="28">
        <v>1596</v>
      </c>
      <c r="H295" s="29">
        <v>6639</v>
      </c>
      <c r="I295" s="29">
        <v>4050</v>
      </c>
      <c r="J295" s="30">
        <v>6859</v>
      </c>
      <c r="K295" s="29">
        <f t="shared" si="68"/>
        <v>69.35802469135803</v>
      </c>
      <c r="L295" s="11">
        <v>3074</v>
      </c>
      <c r="M295" s="11">
        <v>1785</v>
      </c>
      <c r="N295" s="11">
        <v>9480</v>
      </c>
      <c r="O295" s="12">
        <v>6168</v>
      </c>
      <c r="P295" s="29">
        <f t="shared" si="69"/>
        <v>-34.93670886075949</v>
      </c>
      <c r="Q295" s="11">
        <f t="shared" si="73"/>
        <v>4670</v>
      </c>
      <c r="R295" s="11">
        <f t="shared" si="73"/>
        <v>8424</v>
      </c>
      <c r="S295" s="11">
        <f t="shared" si="73"/>
        <v>13530</v>
      </c>
      <c r="T295" s="12">
        <f t="shared" si="73"/>
        <v>13027</v>
      </c>
      <c r="U295" s="29">
        <f t="shared" si="70"/>
        <v>-3.7176644493717665</v>
      </c>
    </row>
    <row r="296" spans="1:21" ht="12.75" customHeight="1">
      <c r="A296" s="21" t="s">
        <v>225</v>
      </c>
      <c r="B296" s="28">
        <v>31181</v>
      </c>
      <c r="C296" s="29">
        <v>4</v>
      </c>
      <c r="D296" s="29">
        <v>109079</v>
      </c>
      <c r="E296" s="30">
        <v>319</v>
      </c>
      <c r="F296" s="29">
        <f t="shared" si="67"/>
        <v>-99.70755140769533</v>
      </c>
      <c r="G296" s="28">
        <v>28250</v>
      </c>
      <c r="H296" s="29">
        <v>0</v>
      </c>
      <c r="I296" s="29">
        <v>107949</v>
      </c>
      <c r="J296" s="30">
        <v>0</v>
      </c>
      <c r="K296" s="29">
        <f t="shared" si="68"/>
        <v>-100</v>
      </c>
      <c r="L296" s="11">
        <v>320</v>
      </c>
      <c r="M296" s="11">
        <v>0</v>
      </c>
      <c r="N296" s="11">
        <v>1760</v>
      </c>
      <c r="O296" s="12">
        <v>280</v>
      </c>
      <c r="P296" s="29">
        <f t="shared" si="69"/>
        <v>-84.0909090909091</v>
      </c>
      <c r="Q296" s="11">
        <f t="shared" si="73"/>
        <v>28570</v>
      </c>
      <c r="R296" s="11">
        <f t="shared" si="73"/>
        <v>0</v>
      </c>
      <c r="S296" s="11">
        <f t="shared" si="73"/>
        <v>109709</v>
      </c>
      <c r="T296" s="12">
        <f t="shared" si="73"/>
        <v>280</v>
      </c>
      <c r="U296" s="29">
        <f t="shared" si="70"/>
        <v>-99.74477937088115</v>
      </c>
    </row>
    <row r="297" spans="1:21" ht="12.75" customHeight="1">
      <c r="A297" s="21" t="s">
        <v>226</v>
      </c>
      <c r="B297" s="28">
        <v>0</v>
      </c>
      <c r="C297" s="29">
        <v>0</v>
      </c>
      <c r="D297" s="29">
        <v>0</v>
      </c>
      <c r="E297" s="30">
        <v>0</v>
      </c>
      <c r="F297" s="29" t="s">
        <v>286</v>
      </c>
      <c r="G297" s="28">
        <v>0</v>
      </c>
      <c r="H297" s="29">
        <v>0</v>
      </c>
      <c r="I297" s="29">
        <v>0</v>
      </c>
      <c r="J297" s="30">
        <v>1</v>
      </c>
      <c r="K297" s="29" t="s">
        <v>286</v>
      </c>
      <c r="L297" s="11">
        <v>0</v>
      </c>
      <c r="M297" s="11">
        <v>0</v>
      </c>
      <c r="N297" s="11">
        <v>0</v>
      </c>
      <c r="O297" s="12">
        <v>0</v>
      </c>
      <c r="P297" s="29" t="s">
        <v>286</v>
      </c>
      <c r="Q297" s="11">
        <f t="shared" si="73"/>
        <v>0</v>
      </c>
      <c r="R297" s="11">
        <f t="shared" si="73"/>
        <v>0</v>
      </c>
      <c r="S297" s="11">
        <f t="shared" si="73"/>
        <v>0</v>
      </c>
      <c r="T297" s="12">
        <f t="shared" si="73"/>
        <v>1</v>
      </c>
      <c r="U297" s="29" t="s">
        <v>286</v>
      </c>
    </row>
    <row r="298" spans="1:21" ht="12.75" customHeight="1">
      <c r="A298" s="21" t="s">
        <v>227</v>
      </c>
      <c r="B298" s="28">
        <v>26427</v>
      </c>
      <c r="C298" s="29">
        <v>19736</v>
      </c>
      <c r="D298" s="29">
        <v>113925</v>
      </c>
      <c r="E298" s="30">
        <v>31427</v>
      </c>
      <c r="F298" s="29">
        <f t="shared" si="67"/>
        <v>-72.4143076585473</v>
      </c>
      <c r="G298" s="28">
        <v>13904</v>
      </c>
      <c r="H298" s="29">
        <v>15048</v>
      </c>
      <c r="I298" s="29">
        <v>66602</v>
      </c>
      <c r="J298" s="30">
        <v>27031</v>
      </c>
      <c r="K298" s="29">
        <f t="shared" si="68"/>
        <v>-59.414131707756525</v>
      </c>
      <c r="L298" s="11">
        <v>10492</v>
      </c>
      <c r="M298" s="11">
        <v>6224</v>
      </c>
      <c r="N298" s="11">
        <v>43548</v>
      </c>
      <c r="O298" s="12">
        <v>10563</v>
      </c>
      <c r="P298" s="29">
        <f t="shared" si="69"/>
        <v>-75.74400661339212</v>
      </c>
      <c r="Q298" s="11">
        <f t="shared" si="73"/>
        <v>24396</v>
      </c>
      <c r="R298" s="11">
        <f t="shared" si="73"/>
        <v>21272</v>
      </c>
      <c r="S298" s="11">
        <f t="shared" si="73"/>
        <v>110150</v>
      </c>
      <c r="T298" s="12">
        <f t="shared" si="73"/>
        <v>37594</v>
      </c>
      <c r="U298" s="29">
        <f t="shared" si="70"/>
        <v>-65.87017703132094</v>
      </c>
    </row>
    <row r="299" spans="1:21" ht="12.75" customHeight="1">
      <c r="A299" s="21" t="s">
        <v>228</v>
      </c>
      <c r="B299" s="28">
        <v>0</v>
      </c>
      <c r="C299" s="29">
        <v>0</v>
      </c>
      <c r="D299" s="29">
        <v>0</v>
      </c>
      <c r="E299" s="30">
        <v>0</v>
      </c>
      <c r="F299" s="29" t="s">
        <v>286</v>
      </c>
      <c r="G299" s="28">
        <v>0</v>
      </c>
      <c r="H299" s="29">
        <v>0</v>
      </c>
      <c r="I299" s="29">
        <v>0</v>
      </c>
      <c r="J299" s="30">
        <v>0</v>
      </c>
      <c r="K299" s="29" t="s">
        <v>286</v>
      </c>
      <c r="L299" s="11">
        <v>0</v>
      </c>
      <c r="M299" s="11">
        <v>0</v>
      </c>
      <c r="N299" s="11">
        <v>1</v>
      </c>
      <c r="O299" s="12">
        <v>0</v>
      </c>
      <c r="P299" s="29">
        <f t="shared" si="69"/>
        <v>-100</v>
      </c>
      <c r="Q299" s="11">
        <f t="shared" si="73"/>
        <v>0</v>
      </c>
      <c r="R299" s="11">
        <f t="shared" si="73"/>
        <v>0</v>
      </c>
      <c r="S299" s="11">
        <f t="shared" si="73"/>
        <v>1</v>
      </c>
      <c r="T299" s="12">
        <f t="shared" si="73"/>
        <v>0</v>
      </c>
      <c r="U299" s="29">
        <f t="shared" si="70"/>
        <v>-100</v>
      </c>
    </row>
    <row r="300" spans="1:21" ht="12.75" customHeight="1">
      <c r="A300" s="20" t="s">
        <v>122</v>
      </c>
      <c r="B300" s="31">
        <v>136757</v>
      </c>
      <c r="C300" s="32">
        <v>63125</v>
      </c>
      <c r="D300" s="32">
        <v>544082</v>
      </c>
      <c r="E300" s="33">
        <v>150358</v>
      </c>
      <c r="F300" s="32">
        <f t="shared" si="67"/>
        <v>-72.36482736058167</v>
      </c>
      <c r="G300" s="31">
        <v>88992</v>
      </c>
      <c r="H300" s="32">
        <v>52269</v>
      </c>
      <c r="I300" s="32">
        <v>407951</v>
      </c>
      <c r="J300" s="33">
        <v>113942</v>
      </c>
      <c r="K300" s="32">
        <f t="shared" si="68"/>
        <v>-72.06968483960084</v>
      </c>
      <c r="L300" s="13">
        <v>42253</v>
      </c>
      <c r="M300" s="13">
        <v>18889</v>
      </c>
      <c r="N300" s="13">
        <v>147184</v>
      </c>
      <c r="O300" s="14">
        <v>57143</v>
      </c>
      <c r="P300" s="32">
        <f t="shared" si="69"/>
        <v>-61.175807152951414</v>
      </c>
      <c r="Q300" s="13">
        <f t="shared" si="73"/>
        <v>131245</v>
      </c>
      <c r="R300" s="13">
        <f t="shared" si="73"/>
        <v>71158</v>
      </c>
      <c r="S300" s="13">
        <f t="shared" si="73"/>
        <v>555135</v>
      </c>
      <c r="T300" s="14">
        <f t="shared" si="73"/>
        <v>171085</v>
      </c>
      <c r="U300" s="32">
        <f t="shared" si="70"/>
        <v>-69.18137029731507</v>
      </c>
    </row>
    <row r="301" spans="1:21" ht="12.75" customHeight="1">
      <c r="A301" s="20" t="s">
        <v>229</v>
      </c>
      <c r="B301" s="25"/>
      <c r="C301" s="26"/>
      <c r="D301" s="26"/>
      <c r="E301" s="27"/>
      <c r="F301" s="26"/>
      <c r="G301" s="25"/>
      <c r="H301" s="26"/>
      <c r="I301" s="26"/>
      <c r="J301" s="27"/>
      <c r="K301" s="26"/>
      <c r="L301" s="9"/>
      <c r="M301" s="9"/>
      <c r="N301" s="9"/>
      <c r="O301" s="10"/>
      <c r="P301" s="26"/>
      <c r="Q301" s="9"/>
      <c r="R301" s="9"/>
      <c r="S301" s="9"/>
      <c r="T301" s="10"/>
      <c r="U301" s="26"/>
    </row>
    <row r="302" spans="1:21" ht="12.75" customHeight="1">
      <c r="A302" s="21" t="s">
        <v>230</v>
      </c>
      <c r="B302" s="28">
        <v>32942</v>
      </c>
      <c r="C302" s="29">
        <v>18760</v>
      </c>
      <c r="D302" s="29">
        <v>115751</v>
      </c>
      <c r="E302" s="30">
        <v>43494</v>
      </c>
      <c r="F302" s="29">
        <f t="shared" si="67"/>
        <v>-62.424514691017784</v>
      </c>
      <c r="G302" s="28">
        <v>17725</v>
      </c>
      <c r="H302" s="29">
        <v>12158</v>
      </c>
      <c r="I302" s="29">
        <v>73969</v>
      </c>
      <c r="J302" s="30">
        <v>27241</v>
      </c>
      <c r="K302" s="29">
        <f t="shared" si="68"/>
        <v>-63.17241006367532</v>
      </c>
      <c r="L302" s="11">
        <v>13705</v>
      </c>
      <c r="M302" s="11">
        <v>6458</v>
      </c>
      <c r="N302" s="11">
        <v>40761</v>
      </c>
      <c r="O302" s="12">
        <v>21753</v>
      </c>
      <c r="P302" s="29">
        <f t="shared" si="69"/>
        <v>-46.63281077500552</v>
      </c>
      <c r="Q302" s="11">
        <f aca="true" t="shared" si="74" ref="Q302:T308">G302+L302</f>
        <v>31430</v>
      </c>
      <c r="R302" s="11">
        <f t="shared" si="74"/>
        <v>18616</v>
      </c>
      <c r="S302" s="11">
        <f t="shared" si="74"/>
        <v>114730</v>
      </c>
      <c r="T302" s="12">
        <f t="shared" si="74"/>
        <v>48994</v>
      </c>
      <c r="U302" s="29">
        <f t="shared" si="70"/>
        <v>-57.29626078619368</v>
      </c>
    </row>
    <row r="303" spans="1:21" ht="12.75" customHeight="1">
      <c r="A303" s="21" t="s">
        <v>231</v>
      </c>
      <c r="B303" s="28">
        <v>5067</v>
      </c>
      <c r="C303" s="29">
        <v>8683</v>
      </c>
      <c r="D303" s="29">
        <v>15460</v>
      </c>
      <c r="E303" s="30">
        <v>9915</v>
      </c>
      <c r="F303" s="29">
        <f t="shared" si="67"/>
        <v>-35.86675291073739</v>
      </c>
      <c r="G303" s="28">
        <v>2956</v>
      </c>
      <c r="H303" s="29">
        <v>1475</v>
      </c>
      <c r="I303" s="29">
        <v>10662</v>
      </c>
      <c r="J303" s="30">
        <v>2541</v>
      </c>
      <c r="K303" s="29">
        <f t="shared" si="68"/>
        <v>-76.16769836803601</v>
      </c>
      <c r="L303" s="11">
        <v>108</v>
      </c>
      <c r="M303" s="11">
        <v>964</v>
      </c>
      <c r="N303" s="11">
        <v>139</v>
      </c>
      <c r="O303" s="12">
        <v>1156</v>
      </c>
      <c r="P303" s="29">
        <f t="shared" si="69"/>
        <v>731.6546762589928</v>
      </c>
      <c r="Q303" s="11">
        <f t="shared" si="74"/>
        <v>3064</v>
      </c>
      <c r="R303" s="11">
        <f t="shared" si="74"/>
        <v>2439</v>
      </c>
      <c r="S303" s="11">
        <f t="shared" si="74"/>
        <v>10801</v>
      </c>
      <c r="T303" s="12">
        <f t="shared" si="74"/>
        <v>3697</v>
      </c>
      <c r="U303" s="29">
        <f t="shared" si="70"/>
        <v>-65.77168780668457</v>
      </c>
    </row>
    <row r="304" spans="1:21" ht="12.75" customHeight="1">
      <c r="A304" s="21" t="s">
        <v>232</v>
      </c>
      <c r="B304" s="28">
        <v>21583</v>
      </c>
      <c r="C304" s="29">
        <v>29912</v>
      </c>
      <c r="D304" s="29">
        <v>44699</v>
      </c>
      <c r="E304" s="30">
        <v>43467</v>
      </c>
      <c r="F304" s="29">
        <f t="shared" si="67"/>
        <v>-2.7562137855433004</v>
      </c>
      <c r="G304" s="28">
        <v>5862</v>
      </c>
      <c r="H304" s="29">
        <v>23533</v>
      </c>
      <c r="I304" s="29">
        <v>25011</v>
      </c>
      <c r="J304" s="30">
        <v>38729</v>
      </c>
      <c r="K304" s="29">
        <f t="shared" si="68"/>
        <v>54.84786693854704</v>
      </c>
      <c r="L304" s="11">
        <v>2301</v>
      </c>
      <c r="M304" s="11">
        <v>2560</v>
      </c>
      <c r="N304" s="11">
        <v>9071</v>
      </c>
      <c r="O304" s="12">
        <v>6772</v>
      </c>
      <c r="P304" s="29">
        <f t="shared" si="69"/>
        <v>-25.344504464777863</v>
      </c>
      <c r="Q304" s="11">
        <f t="shared" si="74"/>
        <v>8163</v>
      </c>
      <c r="R304" s="11">
        <f t="shared" si="74"/>
        <v>26093</v>
      </c>
      <c r="S304" s="11">
        <f t="shared" si="74"/>
        <v>34082</v>
      </c>
      <c r="T304" s="12">
        <f t="shared" si="74"/>
        <v>45501</v>
      </c>
      <c r="U304" s="29">
        <f t="shared" si="70"/>
        <v>33.50448917317059</v>
      </c>
    </row>
    <row r="305" spans="1:21" ht="12.75" customHeight="1">
      <c r="A305" s="21" t="s">
        <v>233</v>
      </c>
      <c r="B305" s="28">
        <v>5383</v>
      </c>
      <c r="C305" s="29">
        <v>11766</v>
      </c>
      <c r="D305" s="29">
        <v>37896</v>
      </c>
      <c r="E305" s="30">
        <v>17608</v>
      </c>
      <c r="F305" s="29">
        <f t="shared" si="67"/>
        <v>-53.53599324466962</v>
      </c>
      <c r="G305" s="28">
        <v>6576</v>
      </c>
      <c r="H305" s="29">
        <v>10797</v>
      </c>
      <c r="I305" s="29">
        <v>29299</v>
      </c>
      <c r="J305" s="30">
        <v>18070</v>
      </c>
      <c r="K305" s="29">
        <f t="shared" si="68"/>
        <v>-38.325540120823234</v>
      </c>
      <c r="L305" s="11">
        <v>2130</v>
      </c>
      <c r="M305" s="11">
        <v>650</v>
      </c>
      <c r="N305" s="11">
        <v>3763</v>
      </c>
      <c r="O305" s="12">
        <v>722</v>
      </c>
      <c r="P305" s="29">
        <f t="shared" si="69"/>
        <v>-80.81318097262822</v>
      </c>
      <c r="Q305" s="11">
        <f t="shared" si="74"/>
        <v>8706</v>
      </c>
      <c r="R305" s="11">
        <f t="shared" si="74"/>
        <v>11447</v>
      </c>
      <c r="S305" s="11">
        <f t="shared" si="74"/>
        <v>33062</v>
      </c>
      <c r="T305" s="12">
        <f t="shared" si="74"/>
        <v>18792</v>
      </c>
      <c r="U305" s="29">
        <f t="shared" si="70"/>
        <v>-43.16133325267678</v>
      </c>
    </row>
    <row r="306" spans="1:21" ht="12.75" customHeight="1">
      <c r="A306" s="21" t="s">
        <v>234</v>
      </c>
      <c r="B306" s="28">
        <v>8943</v>
      </c>
      <c r="C306" s="29">
        <v>5883</v>
      </c>
      <c r="D306" s="29">
        <v>35217</v>
      </c>
      <c r="E306" s="30">
        <v>9685</v>
      </c>
      <c r="F306" s="29">
        <f t="shared" si="67"/>
        <v>-72.49907715023994</v>
      </c>
      <c r="G306" s="28">
        <v>3816</v>
      </c>
      <c r="H306" s="29">
        <v>2313</v>
      </c>
      <c r="I306" s="29">
        <v>11348</v>
      </c>
      <c r="J306" s="30">
        <v>4117</v>
      </c>
      <c r="K306" s="29">
        <f t="shared" si="68"/>
        <v>-63.72047937962637</v>
      </c>
      <c r="L306" s="11">
        <v>4440</v>
      </c>
      <c r="M306" s="11">
        <v>2286</v>
      </c>
      <c r="N306" s="11">
        <v>24760</v>
      </c>
      <c r="O306" s="12">
        <v>3906</v>
      </c>
      <c r="P306" s="29">
        <f t="shared" si="69"/>
        <v>-84.22455573505654</v>
      </c>
      <c r="Q306" s="11">
        <f t="shared" si="74"/>
        <v>8256</v>
      </c>
      <c r="R306" s="11">
        <f t="shared" si="74"/>
        <v>4599</v>
      </c>
      <c r="S306" s="11">
        <f t="shared" si="74"/>
        <v>36108</v>
      </c>
      <c r="T306" s="12">
        <f t="shared" si="74"/>
        <v>8023</v>
      </c>
      <c r="U306" s="29">
        <f t="shared" si="70"/>
        <v>-77.78054724714745</v>
      </c>
    </row>
    <row r="307" spans="1:21" ht="12.75" customHeight="1">
      <c r="A307" s="21" t="s">
        <v>235</v>
      </c>
      <c r="B307" s="28">
        <v>46358</v>
      </c>
      <c r="C307" s="29">
        <v>40852</v>
      </c>
      <c r="D307" s="29">
        <v>203392</v>
      </c>
      <c r="E307" s="30">
        <v>61957</v>
      </c>
      <c r="F307" s="29">
        <f t="shared" si="67"/>
        <v>-69.53813325991189</v>
      </c>
      <c r="G307" s="28">
        <v>25094</v>
      </c>
      <c r="H307" s="29">
        <v>33664</v>
      </c>
      <c r="I307" s="29">
        <v>147958</v>
      </c>
      <c r="J307" s="30">
        <v>51928</v>
      </c>
      <c r="K307" s="29">
        <f t="shared" si="68"/>
        <v>-64.90355371118831</v>
      </c>
      <c r="L307" s="11">
        <v>9011</v>
      </c>
      <c r="M307" s="11">
        <v>6729</v>
      </c>
      <c r="N307" s="11">
        <v>37811</v>
      </c>
      <c r="O307" s="12">
        <v>12870</v>
      </c>
      <c r="P307" s="29">
        <f t="shared" si="69"/>
        <v>-65.96228610721747</v>
      </c>
      <c r="Q307" s="11">
        <f t="shared" si="74"/>
        <v>34105</v>
      </c>
      <c r="R307" s="11">
        <f t="shared" si="74"/>
        <v>40393</v>
      </c>
      <c r="S307" s="11">
        <f t="shared" si="74"/>
        <v>185769</v>
      </c>
      <c r="T307" s="12">
        <f t="shared" si="74"/>
        <v>64798</v>
      </c>
      <c r="U307" s="29">
        <f t="shared" si="70"/>
        <v>-65.11904569653709</v>
      </c>
    </row>
    <row r="308" spans="1:21" ht="12.75" customHeight="1">
      <c r="A308" s="20" t="s">
        <v>122</v>
      </c>
      <c r="B308" s="31">
        <v>120276</v>
      </c>
      <c r="C308" s="32">
        <v>115856</v>
      </c>
      <c r="D308" s="32">
        <v>452415</v>
      </c>
      <c r="E308" s="33">
        <v>186126</v>
      </c>
      <c r="F308" s="32">
        <f t="shared" si="67"/>
        <v>-58.85945426212659</v>
      </c>
      <c r="G308" s="31">
        <v>62029</v>
      </c>
      <c r="H308" s="32">
        <v>83940</v>
      </c>
      <c r="I308" s="32">
        <v>298247</v>
      </c>
      <c r="J308" s="33">
        <v>142626</v>
      </c>
      <c r="K308" s="32">
        <f t="shared" si="68"/>
        <v>-52.17856340549947</v>
      </c>
      <c r="L308" s="13">
        <v>31695</v>
      </c>
      <c r="M308" s="13">
        <v>19647</v>
      </c>
      <c r="N308" s="13">
        <v>116305</v>
      </c>
      <c r="O308" s="14">
        <v>47179</v>
      </c>
      <c r="P308" s="32">
        <f t="shared" si="69"/>
        <v>-59.43510597136839</v>
      </c>
      <c r="Q308" s="13">
        <f t="shared" si="74"/>
        <v>93724</v>
      </c>
      <c r="R308" s="13">
        <f t="shared" si="74"/>
        <v>103587</v>
      </c>
      <c r="S308" s="13">
        <f t="shared" si="74"/>
        <v>414552</v>
      </c>
      <c r="T308" s="14">
        <f t="shared" si="74"/>
        <v>189805</v>
      </c>
      <c r="U308" s="32">
        <f t="shared" si="70"/>
        <v>-54.21442907041819</v>
      </c>
    </row>
    <row r="309" spans="1:21" ht="12.75" customHeight="1">
      <c r="A309" s="20" t="s">
        <v>236</v>
      </c>
      <c r="B309" s="25"/>
      <c r="C309" s="26"/>
      <c r="D309" s="26"/>
      <c r="E309" s="27"/>
      <c r="F309" s="26"/>
      <c r="G309" s="25"/>
      <c r="H309" s="26"/>
      <c r="I309" s="26"/>
      <c r="J309" s="27"/>
      <c r="K309" s="26"/>
      <c r="L309" s="9"/>
      <c r="M309" s="9"/>
      <c r="N309" s="9"/>
      <c r="O309" s="10"/>
      <c r="P309" s="26"/>
      <c r="Q309" s="9"/>
      <c r="R309" s="9"/>
      <c r="S309" s="9"/>
      <c r="T309" s="10"/>
      <c r="U309" s="26"/>
    </row>
    <row r="310" spans="1:21" ht="12.75" customHeight="1">
      <c r="A310" s="21" t="s">
        <v>237</v>
      </c>
      <c r="B310" s="28">
        <v>11262</v>
      </c>
      <c r="C310" s="29">
        <v>8097</v>
      </c>
      <c r="D310" s="29">
        <v>49783</v>
      </c>
      <c r="E310" s="30">
        <v>16326</v>
      </c>
      <c r="F310" s="29">
        <f t="shared" si="67"/>
        <v>-67.20567261916719</v>
      </c>
      <c r="G310" s="28">
        <v>7659</v>
      </c>
      <c r="H310" s="29">
        <v>7673</v>
      </c>
      <c r="I310" s="29">
        <v>39607</v>
      </c>
      <c r="J310" s="30">
        <v>16414</v>
      </c>
      <c r="K310" s="29">
        <f t="shared" si="68"/>
        <v>-58.55783068649482</v>
      </c>
      <c r="L310" s="11">
        <v>2558</v>
      </c>
      <c r="M310" s="11">
        <v>295</v>
      </c>
      <c r="N310" s="11">
        <v>8505</v>
      </c>
      <c r="O310" s="12">
        <v>1698</v>
      </c>
      <c r="P310" s="29">
        <f t="shared" si="69"/>
        <v>-80.03527336860671</v>
      </c>
      <c r="Q310" s="11">
        <f aca="true" t="shared" si="75" ref="Q310:T316">G310+L310</f>
        <v>10217</v>
      </c>
      <c r="R310" s="11">
        <f t="shared" si="75"/>
        <v>7968</v>
      </c>
      <c r="S310" s="11">
        <f t="shared" si="75"/>
        <v>48112</v>
      </c>
      <c r="T310" s="12">
        <f t="shared" si="75"/>
        <v>18112</v>
      </c>
      <c r="U310" s="29">
        <f t="shared" si="70"/>
        <v>-62.354506152311274</v>
      </c>
    </row>
    <row r="311" spans="1:21" ht="12.75" customHeight="1">
      <c r="A311" s="21" t="s">
        <v>238</v>
      </c>
      <c r="B311" s="28">
        <v>0</v>
      </c>
      <c r="C311" s="29">
        <v>0</v>
      </c>
      <c r="D311" s="29">
        <v>0</v>
      </c>
      <c r="E311" s="30">
        <v>0</v>
      </c>
      <c r="F311" s="29" t="s">
        <v>286</v>
      </c>
      <c r="G311" s="28">
        <v>0</v>
      </c>
      <c r="H311" s="29">
        <v>0</v>
      </c>
      <c r="I311" s="29">
        <v>0</v>
      </c>
      <c r="J311" s="30">
        <v>0</v>
      </c>
      <c r="K311" s="29" t="s">
        <v>286</v>
      </c>
      <c r="L311" s="11">
        <v>0</v>
      </c>
      <c r="M311" s="11">
        <v>8</v>
      </c>
      <c r="N311" s="11">
        <v>0</v>
      </c>
      <c r="O311" s="12">
        <v>8</v>
      </c>
      <c r="P311" s="29" t="s">
        <v>286</v>
      </c>
      <c r="Q311" s="11">
        <f t="shared" si="75"/>
        <v>0</v>
      </c>
      <c r="R311" s="11">
        <f t="shared" si="75"/>
        <v>8</v>
      </c>
      <c r="S311" s="11">
        <f t="shared" si="75"/>
        <v>0</v>
      </c>
      <c r="T311" s="12">
        <f t="shared" si="75"/>
        <v>8</v>
      </c>
      <c r="U311" s="29" t="s">
        <v>286</v>
      </c>
    </row>
    <row r="312" spans="1:21" ht="12.75" customHeight="1">
      <c r="A312" s="21" t="s">
        <v>239</v>
      </c>
      <c r="B312" s="28">
        <v>110</v>
      </c>
      <c r="C312" s="29">
        <v>0</v>
      </c>
      <c r="D312" s="29">
        <v>349</v>
      </c>
      <c r="E312" s="30">
        <v>60</v>
      </c>
      <c r="F312" s="29">
        <f t="shared" si="67"/>
        <v>-82.8080229226361</v>
      </c>
      <c r="G312" s="28">
        <v>48</v>
      </c>
      <c r="H312" s="29">
        <v>0</v>
      </c>
      <c r="I312" s="29">
        <v>314</v>
      </c>
      <c r="J312" s="30">
        <v>0</v>
      </c>
      <c r="K312" s="29">
        <f t="shared" si="68"/>
        <v>-100</v>
      </c>
      <c r="L312" s="11">
        <v>60</v>
      </c>
      <c r="M312" s="11">
        <v>0</v>
      </c>
      <c r="N312" s="11">
        <v>150</v>
      </c>
      <c r="O312" s="12">
        <v>30</v>
      </c>
      <c r="P312" s="29">
        <f t="shared" si="69"/>
        <v>-80</v>
      </c>
      <c r="Q312" s="11">
        <f t="shared" si="75"/>
        <v>108</v>
      </c>
      <c r="R312" s="11">
        <f t="shared" si="75"/>
        <v>0</v>
      </c>
      <c r="S312" s="11">
        <f t="shared" si="75"/>
        <v>464</v>
      </c>
      <c r="T312" s="12">
        <f t="shared" si="75"/>
        <v>30</v>
      </c>
      <c r="U312" s="29">
        <f t="shared" si="70"/>
        <v>-93.53448275862068</v>
      </c>
    </row>
    <row r="313" spans="1:21" ht="12.75" customHeight="1">
      <c r="A313" s="21" t="s">
        <v>240</v>
      </c>
      <c r="B313" s="28">
        <v>0</v>
      </c>
      <c r="C313" s="29">
        <v>0</v>
      </c>
      <c r="D313" s="29">
        <v>0</v>
      </c>
      <c r="E313" s="30">
        <v>0</v>
      </c>
      <c r="F313" s="29" t="s">
        <v>286</v>
      </c>
      <c r="G313" s="28">
        <v>0</v>
      </c>
      <c r="H313" s="29">
        <v>0</v>
      </c>
      <c r="I313" s="29">
        <v>0</v>
      </c>
      <c r="J313" s="30">
        <v>1</v>
      </c>
      <c r="K313" s="29" t="s">
        <v>286</v>
      </c>
      <c r="L313" s="11">
        <v>0</v>
      </c>
      <c r="M313" s="11">
        <v>0</v>
      </c>
      <c r="N313" s="11">
        <v>0</v>
      </c>
      <c r="O313" s="12">
        <v>0</v>
      </c>
      <c r="P313" s="29" t="s">
        <v>286</v>
      </c>
      <c r="Q313" s="11">
        <f t="shared" si="75"/>
        <v>0</v>
      </c>
      <c r="R313" s="11">
        <f t="shared" si="75"/>
        <v>0</v>
      </c>
      <c r="S313" s="11">
        <f t="shared" si="75"/>
        <v>0</v>
      </c>
      <c r="T313" s="12">
        <f t="shared" si="75"/>
        <v>1</v>
      </c>
      <c r="U313" s="29" t="s">
        <v>286</v>
      </c>
    </row>
    <row r="314" spans="1:21" ht="12.75" customHeight="1">
      <c r="A314" s="21" t="s">
        <v>241</v>
      </c>
      <c r="B314" s="28">
        <v>2302</v>
      </c>
      <c r="C314" s="29">
        <v>966</v>
      </c>
      <c r="D314" s="29">
        <v>4993</v>
      </c>
      <c r="E314" s="30">
        <v>2374</v>
      </c>
      <c r="F314" s="29">
        <f t="shared" si="67"/>
        <v>-52.453434808732226</v>
      </c>
      <c r="G314" s="28">
        <v>732</v>
      </c>
      <c r="H314" s="29">
        <v>528</v>
      </c>
      <c r="I314" s="29">
        <v>2548</v>
      </c>
      <c r="J314" s="30">
        <v>528</v>
      </c>
      <c r="K314" s="29">
        <f t="shared" si="68"/>
        <v>-79.27786499215071</v>
      </c>
      <c r="L314" s="11">
        <v>1289</v>
      </c>
      <c r="M314" s="11">
        <v>1086</v>
      </c>
      <c r="N314" s="11">
        <v>4263</v>
      </c>
      <c r="O314" s="12">
        <v>1878</v>
      </c>
      <c r="P314" s="29">
        <f t="shared" si="69"/>
        <v>-55.946516537649536</v>
      </c>
      <c r="Q314" s="11">
        <f t="shared" si="75"/>
        <v>2021</v>
      </c>
      <c r="R314" s="11">
        <f t="shared" si="75"/>
        <v>1614</v>
      </c>
      <c r="S314" s="11">
        <f t="shared" si="75"/>
        <v>6811</v>
      </c>
      <c r="T314" s="12">
        <f t="shared" si="75"/>
        <v>2406</v>
      </c>
      <c r="U314" s="29">
        <f t="shared" si="70"/>
        <v>-64.6747907796212</v>
      </c>
    </row>
    <row r="315" spans="1:21" ht="12.75" customHeight="1">
      <c r="A315" s="21" t="s">
        <v>242</v>
      </c>
      <c r="B315" s="28">
        <v>1015</v>
      </c>
      <c r="C315" s="29">
        <v>2189</v>
      </c>
      <c r="D315" s="29">
        <v>4602</v>
      </c>
      <c r="E315" s="30">
        <v>2705</v>
      </c>
      <c r="F315" s="29">
        <f t="shared" si="67"/>
        <v>-41.22120817036071</v>
      </c>
      <c r="G315" s="28">
        <v>284</v>
      </c>
      <c r="H315" s="29">
        <v>464</v>
      </c>
      <c r="I315" s="29">
        <v>1810</v>
      </c>
      <c r="J315" s="30">
        <v>769</v>
      </c>
      <c r="K315" s="29">
        <f t="shared" si="68"/>
        <v>-57.51381215469613</v>
      </c>
      <c r="L315" s="11">
        <v>0</v>
      </c>
      <c r="M315" s="11">
        <v>585</v>
      </c>
      <c r="N315" s="11">
        <v>0</v>
      </c>
      <c r="O315" s="12">
        <v>1013</v>
      </c>
      <c r="P315" s="29" t="s">
        <v>286</v>
      </c>
      <c r="Q315" s="11">
        <f t="shared" si="75"/>
        <v>284</v>
      </c>
      <c r="R315" s="11">
        <f t="shared" si="75"/>
        <v>1049</v>
      </c>
      <c r="S315" s="11">
        <f t="shared" si="75"/>
        <v>1810</v>
      </c>
      <c r="T315" s="12">
        <f t="shared" si="75"/>
        <v>1782</v>
      </c>
      <c r="U315" s="29">
        <f t="shared" si="70"/>
        <v>-1.5469613259668509</v>
      </c>
    </row>
    <row r="316" spans="1:21" ht="12.75" customHeight="1">
      <c r="A316" s="20" t="s">
        <v>122</v>
      </c>
      <c r="B316" s="31">
        <v>14689</v>
      </c>
      <c r="C316" s="32">
        <v>11252</v>
      </c>
      <c r="D316" s="32">
        <v>59727</v>
      </c>
      <c r="E316" s="33">
        <v>21465</v>
      </c>
      <c r="F316" s="32">
        <f t="shared" si="67"/>
        <v>-64.06147973278416</v>
      </c>
      <c r="G316" s="31">
        <v>8723</v>
      </c>
      <c r="H316" s="32">
        <v>8665</v>
      </c>
      <c r="I316" s="32">
        <v>44279</v>
      </c>
      <c r="J316" s="33">
        <v>17712</v>
      </c>
      <c r="K316" s="32">
        <f t="shared" si="68"/>
        <v>-59.9990966372321</v>
      </c>
      <c r="L316" s="13">
        <v>3907</v>
      </c>
      <c r="M316" s="13">
        <v>1974</v>
      </c>
      <c r="N316" s="13">
        <v>12918</v>
      </c>
      <c r="O316" s="14">
        <v>4627</v>
      </c>
      <c r="P316" s="32">
        <f t="shared" si="69"/>
        <v>-64.18176188264437</v>
      </c>
      <c r="Q316" s="13">
        <f t="shared" si="75"/>
        <v>12630</v>
      </c>
      <c r="R316" s="13">
        <f t="shared" si="75"/>
        <v>10639</v>
      </c>
      <c r="S316" s="13">
        <f t="shared" si="75"/>
        <v>57197</v>
      </c>
      <c r="T316" s="14">
        <f t="shared" si="75"/>
        <v>22339</v>
      </c>
      <c r="U316" s="32">
        <f t="shared" si="70"/>
        <v>-60.94375579138765</v>
      </c>
    </row>
    <row r="317" spans="1:21" ht="12.75" customHeight="1">
      <c r="A317" s="20" t="s">
        <v>243</v>
      </c>
      <c r="B317" s="25"/>
      <c r="C317" s="26"/>
      <c r="D317" s="26"/>
      <c r="E317" s="27"/>
      <c r="F317" s="26"/>
      <c r="G317" s="25"/>
      <c r="H317" s="26"/>
      <c r="I317" s="26"/>
      <c r="J317" s="27"/>
      <c r="K317" s="26"/>
      <c r="L317" s="9"/>
      <c r="M317" s="9"/>
      <c r="N317" s="9"/>
      <c r="O317" s="10"/>
      <c r="P317" s="26"/>
      <c r="Q317" s="9"/>
      <c r="R317" s="9"/>
      <c r="S317" s="9"/>
      <c r="T317" s="10"/>
      <c r="U317" s="26"/>
    </row>
    <row r="318" spans="1:21" ht="12.75" customHeight="1">
      <c r="A318" s="21" t="s">
        <v>244</v>
      </c>
      <c r="B318" s="28">
        <v>78</v>
      </c>
      <c r="C318" s="29">
        <v>0</v>
      </c>
      <c r="D318" s="29">
        <v>257</v>
      </c>
      <c r="E318" s="30">
        <v>0</v>
      </c>
      <c r="F318" s="29">
        <f t="shared" si="67"/>
        <v>-100</v>
      </c>
      <c r="G318" s="28">
        <v>63</v>
      </c>
      <c r="H318" s="29">
        <v>0</v>
      </c>
      <c r="I318" s="29">
        <v>253</v>
      </c>
      <c r="J318" s="30">
        <v>0</v>
      </c>
      <c r="K318" s="29">
        <f t="shared" si="68"/>
        <v>-100</v>
      </c>
      <c r="L318" s="11">
        <v>0</v>
      </c>
      <c r="M318" s="11">
        <v>0</v>
      </c>
      <c r="N318" s="11">
        <v>0</v>
      </c>
      <c r="O318" s="12">
        <v>0</v>
      </c>
      <c r="P318" s="29" t="s">
        <v>286</v>
      </c>
      <c r="Q318" s="11">
        <f aca="true" t="shared" si="76" ref="Q318:T324">G318+L318</f>
        <v>63</v>
      </c>
      <c r="R318" s="11">
        <f t="shared" si="76"/>
        <v>0</v>
      </c>
      <c r="S318" s="11">
        <f t="shared" si="76"/>
        <v>253</v>
      </c>
      <c r="T318" s="12">
        <f t="shared" si="76"/>
        <v>0</v>
      </c>
      <c r="U318" s="29">
        <f t="shared" si="70"/>
        <v>-100</v>
      </c>
    </row>
    <row r="319" spans="1:21" ht="12.75" customHeight="1">
      <c r="A319" s="21" t="s">
        <v>245</v>
      </c>
      <c r="B319" s="28">
        <v>103</v>
      </c>
      <c r="C319" s="29">
        <v>0</v>
      </c>
      <c r="D319" s="29">
        <v>550</v>
      </c>
      <c r="E319" s="30">
        <v>0</v>
      </c>
      <c r="F319" s="29">
        <f t="shared" si="67"/>
        <v>-100</v>
      </c>
      <c r="G319" s="28">
        <v>135</v>
      </c>
      <c r="H319" s="29">
        <v>0</v>
      </c>
      <c r="I319" s="29">
        <v>517</v>
      </c>
      <c r="J319" s="30">
        <v>0</v>
      </c>
      <c r="K319" s="29">
        <f t="shared" si="68"/>
        <v>-100</v>
      </c>
      <c r="L319" s="11">
        <v>0</v>
      </c>
      <c r="M319" s="11">
        <v>0</v>
      </c>
      <c r="N319" s="11">
        <v>0</v>
      </c>
      <c r="O319" s="12">
        <v>0</v>
      </c>
      <c r="P319" s="29" t="s">
        <v>286</v>
      </c>
      <c r="Q319" s="11">
        <f t="shared" si="76"/>
        <v>135</v>
      </c>
      <c r="R319" s="11">
        <f t="shared" si="76"/>
        <v>0</v>
      </c>
      <c r="S319" s="11">
        <f t="shared" si="76"/>
        <v>517</v>
      </c>
      <c r="T319" s="12">
        <f t="shared" si="76"/>
        <v>0</v>
      </c>
      <c r="U319" s="29">
        <f t="shared" si="70"/>
        <v>-100</v>
      </c>
    </row>
    <row r="320" spans="1:21" ht="12.75" customHeight="1">
      <c r="A320" s="21" t="s">
        <v>246</v>
      </c>
      <c r="B320" s="28">
        <v>10</v>
      </c>
      <c r="C320" s="29">
        <v>0</v>
      </c>
      <c r="D320" s="29">
        <v>10</v>
      </c>
      <c r="E320" s="30">
        <v>0</v>
      </c>
      <c r="F320" s="29">
        <f t="shared" si="67"/>
        <v>-100</v>
      </c>
      <c r="G320" s="28">
        <v>24</v>
      </c>
      <c r="H320" s="29">
        <v>0</v>
      </c>
      <c r="I320" s="29">
        <v>64</v>
      </c>
      <c r="J320" s="30">
        <v>0</v>
      </c>
      <c r="K320" s="29">
        <f t="shared" si="68"/>
        <v>-100</v>
      </c>
      <c r="L320" s="11">
        <v>30</v>
      </c>
      <c r="M320" s="11">
        <v>0</v>
      </c>
      <c r="N320" s="11">
        <v>30</v>
      </c>
      <c r="O320" s="12">
        <v>0</v>
      </c>
      <c r="P320" s="29">
        <f t="shared" si="69"/>
        <v>-100</v>
      </c>
      <c r="Q320" s="11">
        <f t="shared" si="76"/>
        <v>54</v>
      </c>
      <c r="R320" s="11">
        <f t="shared" si="76"/>
        <v>0</v>
      </c>
      <c r="S320" s="11">
        <f t="shared" si="76"/>
        <v>94</v>
      </c>
      <c r="T320" s="12">
        <f t="shared" si="76"/>
        <v>0</v>
      </c>
      <c r="U320" s="29">
        <f t="shared" si="70"/>
        <v>-100</v>
      </c>
    </row>
    <row r="321" spans="1:21" ht="12.75" customHeight="1">
      <c r="A321" s="21" t="s">
        <v>247</v>
      </c>
      <c r="B321" s="28">
        <v>18</v>
      </c>
      <c r="C321" s="29">
        <v>8</v>
      </c>
      <c r="D321" s="29">
        <v>20</v>
      </c>
      <c r="E321" s="30">
        <v>8</v>
      </c>
      <c r="F321" s="29">
        <f t="shared" si="67"/>
        <v>-60</v>
      </c>
      <c r="G321" s="28">
        <v>1</v>
      </c>
      <c r="H321" s="29">
        <v>-1</v>
      </c>
      <c r="I321" s="29">
        <v>3</v>
      </c>
      <c r="J321" s="30">
        <v>-1</v>
      </c>
      <c r="K321" s="29">
        <f t="shared" si="68"/>
        <v>-133.33333333333331</v>
      </c>
      <c r="L321" s="11">
        <v>0</v>
      </c>
      <c r="M321" s="11">
        <v>0</v>
      </c>
      <c r="N321" s="11">
        <v>0</v>
      </c>
      <c r="O321" s="12">
        <v>0</v>
      </c>
      <c r="P321" s="29" t="s">
        <v>286</v>
      </c>
      <c r="Q321" s="11">
        <f t="shared" si="76"/>
        <v>1</v>
      </c>
      <c r="R321" s="11">
        <f t="shared" si="76"/>
        <v>-1</v>
      </c>
      <c r="S321" s="11">
        <f t="shared" si="76"/>
        <v>3</v>
      </c>
      <c r="T321" s="12">
        <f t="shared" si="76"/>
        <v>-1</v>
      </c>
      <c r="U321" s="29">
        <f t="shared" si="70"/>
        <v>-133.33333333333331</v>
      </c>
    </row>
    <row r="322" spans="1:21" ht="12.75" customHeight="1">
      <c r="A322" s="21" t="s">
        <v>248</v>
      </c>
      <c r="B322" s="28">
        <v>47113</v>
      </c>
      <c r="C322" s="29">
        <v>40113</v>
      </c>
      <c r="D322" s="29">
        <v>208864</v>
      </c>
      <c r="E322" s="30">
        <v>80142</v>
      </c>
      <c r="F322" s="29">
        <f t="shared" si="67"/>
        <v>-61.629577141106175</v>
      </c>
      <c r="G322" s="28">
        <v>44533</v>
      </c>
      <c r="H322" s="29">
        <v>36388</v>
      </c>
      <c r="I322" s="29">
        <v>206537</v>
      </c>
      <c r="J322" s="30">
        <v>88754</v>
      </c>
      <c r="K322" s="29">
        <f t="shared" si="68"/>
        <v>-57.027554384928614</v>
      </c>
      <c r="L322" s="11">
        <v>506</v>
      </c>
      <c r="M322" s="11">
        <v>82</v>
      </c>
      <c r="N322" s="11">
        <v>1536</v>
      </c>
      <c r="O322" s="12">
        <v>149</v>
      </c>
      <c r="P322" s="29">
        <f t="shared" si="69"/>
        <v>-90.29947916666666</v>
      </c>
      <c r="Q322" s="11">
        <f t="shared" si="76"/>
        <v>45039</v>
      </c>
      <c r="R322" s="11">
        <f t="shared" si="76"/>
        <v>36470</v>
      </c>
      <c r="S322" s="11">
        <f t="shared" si="76"/>
        <v>208073</v>
      </c>
      <c r="T322" s="12">
        <f t="shared" si="76"/>
        <v>88903</v>
      </c>
      <c r="U322" s="29">
        <f t="shared" si="70"/>
        <v>-57.27316855142186</v>
      </c>
    </row>
    <row r="323" spans="1:21" ht="12.75" customHeight="1">
      <c r="A323" s="21" t="s">
        <v>249</v>
      </c>
      <c r="B323" s="28">
        <v>1787</v>
      </c>
      <c r="C323" s="29">
        <v>1567</v>
      </c>
      <c r="D323" s="29">
        <v>6622</v>
      </c>
      <c r="E323" s="30">
        <v>3736</v>
      </c>
      <c r="F323" s="29">
        <f t="shared" si="67"/>
        <v>-43.581999395952884</v>
      </c>
      <c r="G323" s="28">
        <v>237</v>
      </c>
      <c r="H323" s="29">
        <v>252</v>
      </c>
      <c r="I323" s="29">
        <v>933</v>
      </c>
      <c r="J323" s="30">
        <v>573</v>
      </c>
      <c r="K323" s="29">
        <f t="shared" si="68"/>
        <v>-38.58520900321543</v>
      </c>
      <c r="L323" s="11">
        <v>1325</v>
      </c>
      <c r="M323" s="11">
        <v>1322</v>
      </c>
      <c r="N323" s="11">
        <v>5002</v>
      </c>
      <c r="O323" s="12">
        <v>3132</v>
      </c>
      <c r="P323" s="29">
        <f t="shared" si="69"/>
        <v>-37.385045981607355</v>
      </c>
      <c r="Q323" s="11">
        <f t="shared" si="76"/>
        <v>1562</v>
      </c>
      <c r="R323" s="11">
        <f t="shared" si="76"/>
        <v>1574</v>
      </c>
      <c r="S323" s="11">
        <f t="shared" si="76"/>
        <v>5935</v>
      </c>
      <c r="T323" s="12">
        <f t="shared" si="76"/>
        <v>3705</v>
      </c>
      <c r="U323" s="29">
        <f t="shared" si="70"/>
        <v>-37.573715248525694</v>
      </c>
    </row>
    <row r="324" spans="1:21" ht="12.75" customHeight="1">
      <c r="A324" s="20" t="s">
        <v>122</v>
      </c>
      <c r="B324" s="31">
        <v>49109</v>
      </c>
      <c r="C324" s="32">
        <v>41688</v>
      </c>
      <c r="D324" s="32">
        <v>216323</v>
      </c>
      <c r="E324" s="33">
        <v>83886</v>
      </c>
      <c r="F324" s="32">
        <f t="shared" si="67"/>
        <v>-61.221876545720974</v>
      </c>
      <c r="G324" s="31">
        <v>44993</v>
      </c>
      <c r="H324" s="32">
        <v>36639</v>
      </c>
      <c r="I324" s="32">
        <v>208307</v>
      </c>
      <c r="J324" s="33">
        <v>89326</v>
      </c>
      <c r="K324" s="32">
        <f t="shared" si="68"/>
        <v>-57.11809972780559</v>
      </c>
      <c r="L324" s="13">
        <v>1861</v>
      </c>
      <c r="M324" s="13">
        <v>1404</v>
      </c>
      <c r="N324" s="13">
        <v>6568</v>
      </c>
      <c r="O324" s="14">
        <v>3281</v>
      </c>
      <c r="P324" s="32">
        <f t="shared" si="69"/>
        <v>-50.04567600487211</v>
      </c>
      <c r="Q324" s="13">
        <f t="shared" si="76"/>
        <v>46854</v>
      </c>
      <c r="R324" s="13">
        <f t="shared" si="76"/>
        <v>38043</v>
      </c>
      <c r="S324" s="13">
        <f t="shared" si="76"/>
        <v>214875</v>
      </c>
      <c r="T324" s="14">
        <f t="shared" si="76"/>
        <v>92607</v>
      </c>
      <c r="U324" s="32">
        <f t="shared" si="70"/>
        <v>-56.90191972076789</v>
      </c>
    </row>
    <row r="325" spans="1:21" ht="12.75" customHeight="1">
      <c r="A325" s="20" t="s">
        <v>250</v>
      </c>
      <c r="B325" s="25"/>
      <c r="C325" s="26"/>
      <c r="D325" s="26"/>
      <c r="E325" s="27"/>
      <c r="F325" s="26"/>
      <c r="G325" s="25"/>
      <c r="H325" s="26"/>
      <c r="I325" s="26"/>
      <c r="J325" s="27"/>
      <c r="K325" s="26"/>
      <c r="L325" s="9"/>
      <c r="M325" s="9"/>
      <c r="N325" s="9"/>
      <c r="O325" s="10"/>
      <c r="P325" s="26"/>
      <c r="Q325" s="9"/>
      <c r="R325" s="9"/>
      <c r="S325" s="9"/>
      <c r="T325" s="10"/>
      <c r="U325" s="26"/>
    </row>
    <row r="326" spans="1:21" ht="12.75" customHeight="1">
      <c r="A326" s="21" t="s">
        <v>251</v>
      </c>
      <c r="B326" s="28">
        <v>3920</v>
      </c>
      <c r="C326" s="29">
        <v>9037</v>
      </c>
      <c r="D326" s="29">
        <v>16602</v>
      </c>
      <c r="E326" s="30">
        <v>17982</v>
      </c>
      <c r="F326" s="29">
        <f t="shared" si="67"/>
        <v>8.312251535959522</v>
      </c>
      <c r="G326" s="28">
        <v>1709</v>
      </c>
      <c r="H326" s="29">
        <v>1000</v>
      </c>
      <c r="I326" s="29">
        <v>8245</v>
      </c>
      <c r="J326" s="30">
        <v>1924</v>
      </c>
      <c r="K326" s="29">
        <f t="shared" si="68"/>
        <v>-76.66464523953913</v>
      </c>
      <c r="L326" s="11">
        <v>2022</v>
      </c>
      <c r="M326" s="11">
        <v>8190</v>
      </c>
      <c r="N326" s="11">
        <v>9071</v>
      </c>
      <c r="O326" s="12">
        <v>18575</v>
      </c>
      <c r="P326" s="29">
        <f t="shared" si="69"/>
        <v>104.77345386396209</v>
      </c>
      <c r="Q326" s="11">
        <f aca="true" t="shared" si="77" ref="Q326:T329">G326+L326</f>
        <v>3731</v>
      </c>
      <c r="R326" s="11">
        <f t="shared" si="77"/>
        <v>9190</v>
      </c>
      <c r="S326" s="11">
        <f t="shared" si="77"/>
        <v>17316</v>
      </c>
      <c r="T326" s="12">
        <f t="shared" si="77"/>
        <v>20499</v>
      </c>
      <c r="U326" s="29">
        <f t="shared" si="70"/>
        <v>18.38184338184338</v>
      </c>
    </row>
    <row r="327" spans="1:21" ht="12.75" customHeight="1">
      <c r="A327" s="21" t="s">
        <v>252</v>
      </c>
      <c r="B327" s="28">
        <v>21</v>
      </c>
      <c r="C327" s="29">
        <v>0</v>
      </c>
      <c r="D327" s="29">
        <v>22</v>
      </c>
      <c r="E327" s="30">
        <v>0</v>
      </c>
      <c r="F327" s="29">
        <f t="shared" si="67"/>
        <v>-100</v>
      </c>
      <c r="G327" s="28">
        <v>5</v>
      </c>
      <c r="H327" s="29">
        <v>0</v>
      </c>
      <c r="I327" s="29">
        <v>19</v>
      </c>
      <c r="J327" s="30">
        <v>0</v>
      </c>
      <c r="K327" s="29">
        <f t="shared" si="68"/>
        <v>-100</v>
      </c>
      <c r="L327" s="11">
        <v>0</v>
      </c>
      <c r="M327" s="11">
        <v>0</v>
      </c>
      <c r="N327" s="11">
        <v>0</v>
      </c>
      <c r="O327" s="12">
        <v>0</v>
      </c>
      <c r="P327" s="29" t="s">
        <v>286</v>
      </c>
      <c r="Q327" s="11">
        <f t="shared" si="77"/>
        <v>5</v>
      </c>
      <c r="R327" s="11">
        <f t="shared" si="77"/>
        <v>0</v>
      </c>
      <c r="S327" s="11">
        <f t="shared" si="77"/>
        <v>19</v>
      </c>
      <c r="T327" s="12">
        <f t="shared" si="77"/>
        <v>0</v>
      </c>
      <c r="U327" s="29">
        <f t="shared" si="70"/>
        <v>-100</v>
      </c>
    </row>
    <row r="328" spans="1:21" ht="12.75" customHeight="1">
      <c r="A328" s="21" t="s">
        <v>253</v>
      </c>
      <c r="B328" s="28">
        <v>3616</v>
      </c>
      <c r="C328" s="29">
        <v>1838</v>
      </c>
      <c r="D328" s="29">
        <v>15335</v>
      </c>
      <c r="E328" s="30">
        <v>3352</v>
      </c>
      <c r="F328" s="29">
        <f t="shared" si="67"/>
        <v>-78.14150635800456</v>
      </c>
      <c r="G328" s="28">
        <v>2424</v>
      </c>
      <c r="H328" s="29">
        <v>479</v>
      </c>
      <c r="I328" s="29">
        <v>8658</v>
      </c>
      <c r="J328" s="30">
        <v>1880</v>
      </c>
      <c r="K328" s="29">
        <f t="shared" si="68"/>
        <v>-78.28597828597829</v>
      </c>
      <c r="L328" s="11">
        <v>1927</v>
      </c>
      <c r="M328" s="11">
        <v>1053</v>
      </c>
      <c r="N328" s="11">
        <v>5755</v>
      </c>
      <c r="O328" s="12">
        <v>1772</v>
      </c>
      <c r="P328" s="29">
        <f t="shared" si="69"/>
        <v>-69.20938314509122</v>
      </c>
      <c r="Q328" s="11">
        <f t="shared" si="77"/>
        <v>4351</v>
      </c>
      <c r="R328" s="11">
        <f t="shared" si="77"/>
        <v>1532</v>
      </c>
      <c r="S328" s="11">
        <f t="shared" si="77"/>
        <v>14413</v>
      </c>
      <c r="T328" s="12">
        <f t="shared" si="77"/>
        <v>3652</v>
      </c>
      <c r="U328" s="29">
        <f t="shared" si="70"/>
        <v>-74.66176368556164</v>
      </c>
    </row>
    <row r="329" spans="1:21" ht="12.75" customHeight="1">
      <c r="A329" s="20" t="s">
        <v>122</v>
      </c>
      <c r="B329" s="31">
        <v>7557</v>
      </c>
      <c r="C329" s="32">
        <v>10875</v>
      </c>
      <c r="D329" s="32">
        <v>31959</v>
      </c>
      <c r="E329" s="33">
        <v>21334</v>
      </c>
      <c r="F329" s="32">
        <f t="shared" si="67"/>
        <v>-33.24572108013392</v>
      </c>
      <c r="G329" s="31">
        <v>4138</v>
      </c>
      <c r="H329" s="32">
        <v>1479</v>
      </c>
      <c r="I329" s="32">
        <v>16922</v>
      </c>
      <c r="J329" s="33">
        <v>3804</v>
      </c>
      <c r="K329" s="32">
        <f t="shared" si="68"/>
        <v>-77.52038766103297</v>
      </c>
      <c r="L329" s="13">
        <v>3949</v>
      </c>
      <c r="M329" s="13">
        <v>9243</v>
      </c>
      <c r="N329" s="13">
        <v>14826</v>
      </c>
      <c r="O329" s="14">
        <v>20347</v>
      </c>
      <c r="P329" s="32">
        <f t="shared" si="69"/>
        <v>37.23863483070282</v>
      </c>
      <c r="Q329" s="13">
        <f t="shared" si="77"/>
        <v>8087</v>
      </c>
      <c r="R329" s="13">
        <f t="shared" si="77"/>
        <v>10722</v>
      </c>
      <c r="S329" s="13">
        <f t="shared" si="77"/>
        <v>31748</v>
      </c>
      <c r="T329" s="14">
        <f t="shared" si="77"/>
        <v>24151</v>
      </c>
      <c r="U329" s="32">
        <f t="shared" si="70"/>
        <v>-23.929066397883332</v>
      </c>
    </row>
    <row r="330" spans="1:21" ht="12.75" customHeight="1">
      <c r="A330" s="20" t="s">
        <v>254</v>
      </c>
      <c r="B330" s="25"/>
      <c r="C330" s="26"/>
      <c r="D330" s="26"/>
      <c r="E330" s="27"/>
      <c r="F330" s="26"/>
      <c r="G330" s="25"/>
      <c r="H330" s="26"/>
      <c r="I330" s="26"/>
      <c r="J330" s="27"/>
      <c r="K330" s="26"/>
      <c r="L330" s="9"/>
      <c r="M330" s="9"/>
      <c r="N330" s="9"/>
      <c r="O330" s="10"/>
      <c r="P330" s="26"/>
      <c r="Q330" s="9"/>
      <c r="R330" s="9"/>
      <c r="S330" s="9"/>
      <c r="T330" s="10"/>
      <c r="U330" s="26"/>
    </row>
    <row r="331" spans="1:21" ht="12.75" customHeight="1">
      <c r="A331" s="21" t="s">
        <v>255</v>
      </c>
      <c r="B331" s="28">
        <v>257</v>
      </c>
      <c r="C331" s="29">
        <v>281</v>
      </c>
      <c r="D331" s="29">
        <v>1320</v>
      </c>
      <c r="E331" s="30">
        <v>545</v>
      </c>
      <c r="F331" s="29">
        <f t="shared" si="67"/>
        <v>-58.71212121212122</v>
      </c>
      <c r="G331" s="28">
        <v>104</v>
      </c>
      <c r="H331" s="29">
        <v>85</v>
      </c>
      <c r="I331" s="29">
        <v>736</v>
      </c>
      <c r="J331" s="30">
        <v>158</v>
      </c>
      <c r="K331" s="29">
        <f t="shared" si="68"/>
        <v>-78.53260869565217</v>
      </c>
      <c r="L331" s="11">
        <v>17</v>
      </c>
      <c r="M331" s="11">
        <v>221</v>
      </c>
      <c r="N331" s="11">
        <v>400</v>
      </c>
      <c r="O331" s="12">
        <v>450</v>
      </c>
      <c r="P331" s="29">
        <f t="shared" si="69"/>
        <v>12.5</v>
      </c>
      <c r="Q331" s="11">
        <f aca="true" t="shared" si="78" ref="Q331:T337">G331+L331</f>
        <v>121</v>
      </c>
      <c r="R331" s="11">
        <f t="shared" si="78"/>
        <v>306</v>
      </c>
      <c r="S331" s="11">
        <f t="shared" si="78"/>
        <v>1136</v>
      </c>
      <c r="T331" s="12">
        <f t="shared" si="78"/>
        <v>608</v>
      </c>
      <c r="U331" s="29">
        <f t="shared" si="70"/>
        <v>-46.478873239436616</v>
      </c>
    </row>
    <row r="332" spans="1:21" ht="12.75" customHeight="1">
      <c r="A332" s="21" t="s">
        <v>256</v>
      </c>
      <c r="B332" s="28">
        <v>21</v>
      </c>
      <c r="C332" s="29">
        <v>0</v>
      </c>
      <c r="D332" s="29">
        <v>79</v>
      </c>
      <c r="E332" s="30">
        <v>0</v>
      </c>
      <c r="F332" s="29">
        <f aca="true" t="shared" si="79" ref="F332:F394">(E332-D332)/D332*100</f>
        <v>-100</v>
      </c>
      <c r="G332" s="28">
        <v>20</v>
      </c>
      <c r="H332" s="29">
        <v>0</v>
      </c>
      <c r="I332" s="29">
        <v>76</v>
      </c>
      <c r="J332" s="30">
        <v>0</v>
      </c>
      <c r="K332" s="29">
        <f t="shared" si="68"/>
        <v>-100</v>
      </c>
      <c r="L332" s="11">
        <v>0</v>
      </c>
      <c r="M332" s="11">
        <v>0</v>
      </c>
      <c r="N332" s="11">
        <v>0</v>
      </c>
      <c r="O332" s="12">
        <v>0</v>
      </c>
      <c r="P332" s="29" t="s">
        <v>286</v>
      </c>
      <c r="Q332" s="11">
        <f t="shared" si="78"/>
        <v>20</v>
      </c>
      <c r="R332" s="11">
        <f t="shared" si="78"/>
        <v>0</v>
      </c>
      <c r="S332" s="11">
        <f t="shared" si="78"/>
        <v>76</v>
      </c>
      <c r="T332" s="12">
        <f t="shared" si="78"/>
        <v>0</v>
      </c>
      <c r="U332" s="29">
        <f t="shared" si="70"/>
        <v>-100</v>
      </c>
    </row>
    <row r="333" spans="1:21" ht="12.75" customHeight="1">
      <c r="A333" s="21" t="s">
        <v>257</v>
      </c>
      <c r="B333" s="28">
        <v>56</v>
      </c>
      <c r="C333" s="29">
        <v>71</v>
      </c>
      <c r="D333" s="29">
        <v>168</v>
      </c>
      <c r="E333" s="30">
        <v>130</v>
      </c>
      <c r="F333" s="29">
        <f t="shared" si="79"/>
        <v>-22.61904761904762</v>
      </c>
      <c r="G333" s="28">
        <v>27</v>
      </c>
      <c r="H333" s="29">
        <v>46</v>
      </c>
      <c r="I333" s="29">
        <v>129</v>
      </c>
      <c r="J333" s="30">
        <v>99</v>
      </c>
      <c r="K333" s="29">
        <f t="shared" si="68"/>
        <v>-23.25581395348837</v>
      </c>
      <c r="L333" s="11">
        <v>0</v>
      </c>
      <c r="M333" s="11">
        <v>0</v>
      </c>
      <c r="N333" s="11">
        <v>0</v>
      </c>
      <c r="O333" s="12">
        <v>0</v>
      </c>
      <c r="P333" s="29" t="s">
        <v>286</v>
      </c>
      <c r="Q333" s="11">
        <f t="shared" si="78"/>
        <v>27</v>
      </c>
      <c r="R333" s="11">
        <f t="shared" si="78"/>
        <v>46</v>
      </c>
      <c r="S333" s="11">
        <f t="shared" si="78"/>
        <v>129</v>
      </c>
      <c r="T333" s="12">
        <f t="shared" si="78"/>
        <v>99</v>
      </c>
      <c r="U333" s="29">
        <f t="shared" si="70"/>
        <v>-23.25581395348837</v>
      </c>
    </row>
    <row r="334" spans="1:21" ht="12.75" customHeight="1">
      <c r="A334" s="21" t="s">
        <v>258</v>
      </c>
      <c r="B334" s="28">
        <v>4463</v>
      </c>
      <c r="C334" s="29">
        <v>2373</v>
      </c>
      <c r="D334" s="29">
        <v>15991</v>
      </c>
      <c r="E334" s="30">
        <v>4569</v>
      </c>
      <c r="F334" s="29">
        <f t="shared" si="79"/>
        <v>-71.42767806891376</v>
      </c>
      <c r="G334" s="28">
        <v>2225</v>
      </c>
      <c r="H334" s="29">
        <v>1058</v>
      </c>
      <c r="I334" s="29">
        <v>8417</v>
      </c>
      <c r="J334" s="30">
        <v>2230</v>
      </c>
      <c r="K334" s="29">
        <f aca="true" t="shared" si="80" ref="K334:K394">(J334-I334)/I334*100</f>
        <v>-73.50599976238564</v>
      </c>
      <c r="L334" s="11">
        <v>2570</v>
      </c>
      <c r="M334" s="11">
        <v>1274</v>
      </c>
      <c r="N334" s="11">
        <v>6871</v>
      </c>
      <c r="O334" s="12">
        <v>2818</v>
      </c>
      <c r="P334" s="29">
        <f>(O334-N334)/N334*100</f>
        <v>-58.98704700916897</v>
      </c>
      <c r="Q334" s="11">
        <f t="shared" si="78"/>
        <v>4795</v>
      </c>
      <c r="R334" s="11">
        <f t="shared" si="78"/>
        <v>2332</v>
      </c>
      <c r="S334" s="11">
        <f t="shared" si="78"/>
        <v>15288</v>
      </c>
      <c r="T334" s="12">
        <f t="shared" si="78"/>
        <v>5048</v>
      </c>
      <c r="U334" s="29">
        <f aca="true" t="shared" si="81" ref="U334:U394">(T334-S334)/S334*100</f>
        <v>-66.98063840920983</v>
      </c>
    </row>
    <row r="335" spans="1:21" ht="12.75" customHeight="1">
      <c r="A335" s="21" t="s">
        <v>259</v>
      </c>
      <c r="B335" s="28">
        <v>23</v>
      </c>
      <c r="C335" s="29">
        <v>0</v>
      </c>
      <c r="D335" s="29">
        <v>82</v>
      </c>
      <c r="E335" s="30">
        <v>0</v>
      </c>
      <c r="F335" s="29">
        <f t="shared" si="79"/>
        <v>-100</v>
      </c>
      <c r="G335" s="28">
        <v>12</v>
      </c>
      <c r="H335" s="29">
        <v>0</v>
      </c>
      <c r="I335" s="29">
        <v>56</v>
      </c>
      <c r="J335" s="30">
        <v>0</v>
      </c>
      <c r="K335" s="29">
        <f t="shared" si="80"/>
        <v>-100</v>
      </c>
      <c r="L335" s="11">
        <v>0</v>
      </c>
      <c r="M335" s="11">
        <v>0</v>
      </c>
      <c r="N335" s="11">
        <v>0</v>
      </c>
      <c r="O335" s="12">
        <v>0</v>
      </c>
      <c r="P335" s="29" t="s">
        <v>286</v>
      </c>
      <c r="Q335" s="11">
        <f t="shared" si="78"/>
        <v>12</v>
      </c>
      <c r="R335" s="11">
        <f t="shared" si="78"/>
        <v>0</v>
      </c>
      <c r="S335" s="11">
        <f t="shared" si="78"/>
        <v>56</v>
      </c>
      <c r="T335" s="12">
        <f t="shared" si="78"/>
        <v>0</v>
      </c>
      <c r="U335" s="29">
        <f t="shared" si="81"/>
        <v>-100</v>
      </c>
    </row>
    <row r="336" spans="1:21" ht="12.75" customHeight="1">
      <c r="A336" s="21" t="s">
        <v>260</v>
      </c>
      <c r="B336" s="28">
        <v>17</v>
      </c>
      <c r="C336" s="29">
        <v>12</v>
      </c>
      <c r="D336" s="29">
        <v>55</v>
      </c>
      <c r="E336" s="30">
        <v>58</v>
      </c>
      <c r="F336" s="29">
        <f t="shared" si="79"/>
        <v>5.454545454545454</v>
      </c>
      <c r="G336" s="28">
        <v>17</v>
      </c>
      <c r="H336" s="29">
        <v>12</v>
      </c>
      <c r="I336" s="29">
        <v>55</v>
      </c>
      <c r="J336" s="30">
        <v>58</v>
      </c>
      <c r="K336" s="29">
        <f t="shared" si="80"/>
        <v>5.454545454545454</v>
      </c>
      <c r="L336" s="11">
        <v>0</v>
      </c>
      <c r="M336" s="11">
        <v>0</v>
      </c>
      <c r="N336" s="11">
        <v>0</v>
      </c>
      <c r="O336" s="12">
        <v>0</v>
      </c>
      <c r="P336" s="29" t="s">
        <v>286</v>
      </c>
      <c r="Q336" s="11">
        <f t="shared" si="78"/>
        <v>17</v>
      </c>
      <c r="R336" s="11">
        <f t="shared" si="78"/>
        <v>12</v>
      </c>
      <c r="S336" s="11">
        <f t="shared" si="78"/>
        <v>55</v>
      </c>
      <c r="T336" s="12">
        <f t="shared" si="78"/>
        <v>58</v>
      </c>
      <c r="U336" s="29">
        <f t="shared" si="81"/>
        <v>5.454545454545454</v>
      </c>
    </row>
    <row r="337" spans="1:21" ht="12.75" customHeight="1">
      <c r="A337" s="20" t="s">
        <v>122</v>
      </c>
      <c r="B337" s="31">
        <v>4837</v>
      </c>
      <c r="C337" s="32">
        <v>2737</v>
      </c>
      <c r="D337" s="32">
        <v>17695</v>
      </c>
      <c r="E337" s="33">
        <v>5302</v>
      </c>
      <c r="F337" s="32">
        <f t="shared" si="79"/>
        <v>-70.03673354054818</v>
      </c>
      <c r="G337" s="31">
        <v>2405</v>
      </c>
      <c r="H337" s="32">
        <v>1201</v>
      </c>
      <c r="I337" s="32">
        <v>9469</v>
      </c>
      <c r="J337" s="33">
        <v>2545</v>
      </c>
      <c r="K337" s="32">
        <f t="shared" si="80"/>
        <v>-73.1228218396874</v>
      </c>
      <c r="L337" s="13">
        <v>2587</v>
      </c>
      <c r="M337" s="13">
        <v>1495</v>
      </c>
      <c r="N337" s="13">
        <v>7271</v>
      </c>
      <c r="O337" s="14">
        <v>3268</v>
      </c>
      <c r="P337" s="32">
        <f>(O337-N337)/N337*100</f>
        <v>-55.05432540228304</v>
      </c>
      <c r="Q337" s="13">
        <f t="shared" si="78"/>
        <v>4992</v>
      </c>
      <c r="R337" s="13">
        <f t="shared" si="78"/>
        <v>2696</v>
      </c>
      <c r="S337" s="13">
        <f t="shared" si="78"/>
        <v>16740</v>
      </c>
      <c r="T337" s="14">
        <f t="shared" si="78"/>
        <v>5813</v>
      </c>
      <c r="U337" s="32">
        <f t="shared" si="81"/>
        <v>-65.27479091995221</v>
      </c>
    </row>
    <row r="338" spans="1:21" ht="12.75" customHeight="1">
      <c r="A338" s="20" t="s">
        <v>261</v>
      </c>
      <c r="B338" s="25"/>
      <c r="C338" s="26"/>
      <c r="D338" s="26"/>
      <c r="E338" s="27"/>
      <c r="F338" s="26"/>
      <c r="G338" s="25"/>
      <c r="H338" s="26"/>
      <c r="I338" s="26"/>
      <c r="J338" s="27"/>
      <c r="K338" s="26"/>
      <c r="L338" s="9"/>
      <c r="M338" s="9"/>
      <c r="N338" s="9"/>
      <c r="O338" s="10"/>
      <c r="P338" s="26"/>
      <c r="Q338" s="9"/>
      <c r="R338" s="9"/>
      <c r="S338" s="9"/>
      <c r="T338" s="10"/>
      <c r="U338" s="26"/>
    </row>
    <row r="339" spans="1:21" ht="12.75" customHeight="1">
      <c r="A339" s="21" t="s">
        <v>262</v>
      </c>
      <c r="B339" s="28">
        <v>6</v>
      </c>
      <c r="C339" s="29">
        <v>1</v>
      </c>
      <c r="D339" s="29">
        <v>54</v>
      </c>
      <c r="E339" s="30">
        <v>17</v>
      </c>
      <c r="F339" s="29">
        <f t="shared" si="79"/>
        <v>-68.51851851851852</v>
      </c>
      <c r="G339" s="28">
        <v>11</v>
      </c>
      <c r="H339" s="29">
        <v>32</v>
      </c>
      <c r="I339" s="29">
        <v>41</v>
      </c>
      <c r="J339" s="30">
        <v>49</v>
      </c>
      <c r="K339" s="29">
        <f t="shared" si="80"/>
        <v>19.51219512195122</v>
      </c>
      <c r="L339" s="11">
        <v>0</v>
      </c>
      <c r="M339" s="11">
        <v>0</v>
      </c>
      <c r="N339" s="11">
        <v>0</v>
      </c>
      <c r="O339" s="12">
        <v>0</v>
      </c>
      <c r="P339" s="29" t="s">
        <v>286</v>
      </c>
      <c r="Q339" s="11">
        <f aca="true" t="shared" si="82" ref="Q339:T345">G339+L339</f>
        <v>11</v>
      </c>
      <c r="R339" s="11">
        <f t="shared" si="82"/>
        <v>32</v>
      </c>
      <c r="S339" s="11">
        <f t="shared" si="82"/>
        <v>41</v>
      </c>
      <c r="T339" s="12">
        <f t="shared" si="82"/>
        <v>49</v>
      </c>
      <c r="U339" s="29">
        <f t="shared" si="81"/>
        <v>19.51219512195122</v>
      </c>
    </row>
    <row r="340" spans="1:21" ht="12.75" customHeight="1">
      <c r="A340" s="21" t="s">
        <v>263</v>
      </c>
      <c r="B340" s="28">
        <v>7</v>
      </c>
      <c r="C340" s="29">
        <v>20</v>
      </c>
      <c r="D340" s="29">
        <v>63</v>
      </c>
      <c r="E340" s="30">
        <v>30</v>
      </c>
      <c r="F340" s="29">
        <f t="shared" si="79"/>
        <v>-52.38095238095239</v>
      </c>
      <c r="G340" s="28">
        <v>4</v>
      </c>
      <c r="H340" s="29">
        <v>19</v>
      </c>
      <c r="I340" s="29">
        <v>48</v>
      </c>
      <c r="J340" s="30">
        <v>29</v>
      </c>
      <c r="K340" s="29">
        <f t="shared" si="80"/>
        <v>-39.58333333333333</v>
      </c>
      <c r="L340" s="11">
        <v>0</v>
      </c>
      <c r="M340" s="11">
        <v>0</v>
      </c>
      <c r="N340" s="11">
        <v>0</v>
      </c>
      <c r="O340" s="12">
        <v>0</v>
      </c>
      <c r="P340" s="29" t="s">
        <v>286</v>
      </c>
      <c r="Q340" s="11">
        <f t="shared" si="82"/>
        <v>4</v>
      </c>
      <c r="R340" s="11">
        <f t="shared" si="82"/>
        <v>19</v>
      </c>
      <c r="S340" s="11">
        <f t="shared" si="82"/>
        <v>48</v>
      </c>
      <c r="T340" s="12">
        <f t="shared" si="82"/>
        <v>29</v>
      </c>
      <c r="U340" s="29">
        <f t="shared" si="81"/>
        <v>-39.58333333333333</v>
      </c>
    </row>
    <row r="341" spans="1:21" ht="12.75" customHeight="1">
      <c r="A341" s="21" t="s">
        <v>264</v>
      </c>
      <c r="B341" s="28">
        <v>1</v>
      </c>
      <c r="C341" s="29">
        <v>0</v>
      </c>
      <c r="D341" s="29">
        <v>80</v>
      </c>
      <c r="E341" s="30">
        <v>0</v>
      </c>
      <c r="F341" s="29">
        <f t="shared" si="79"/>
        <v>-100</v>
      </c>
      <c r="G341" s="28">
        <v>31</v>
      </c>
      <c r="H341" s="29">
        <v>0</v>
      </c>
      <c r="I341" s="29">
        <v>186</v>
      </c>
      <c r="J341" s="30">
        <v>0</v>
      </c>
      <c r="K341" s="29">
        <f t="shared" si="80"/>
        <v>-100</v>
      </c>
      <c r="L341" s="11">
        <v>0</v>
      </c>
      <c r="M341" s="11">
        <v>0</v>
      </c>
      <c r="N341" s="11">
        <v>0</v>
      </c>
      <c r="O341" s="12">
        <v>0</v>
      </c>
      <c r="P341" s="29" t="s">
        <v>286</v>
      </c>
      <c r="Q341" s="11">
        <f t="shared" si="82"/>
        <v>31</v>
      </c>
      <c r="R341" s="11">
        <f t="shared" si="82"/>
        <v>0</v>
      </c>
      <c r="S341" s="11">
        <f t="shared" si="82"/>
        <v>186</v>
      </c>
      <c r="T341" s="12">
        <f t="shared" si="82"/>
        <v>0</v>
      </c>
      <c r="U341" s="29">
        <f t="shared" si="81"/>
        <v>-100</v>
      </c>
    </row>
    <row r="342" spans="1:21" ht="12.75" customHeight="1">
      <c r="A342" s="21" t="s">
        <v>265</v>
      </c>
      <c r="B342" s="28">
        <v>0</v>
      </c>
      <c r="C342" s="29">
        <v>0</v>
      </c>
      <c r="D342" s="29">
        <v>0</v>
      </c>
      <c r="E342" s="30">
        <v>0</v>
      </c>
      <c r="F342" s="29" t="s">
        <v>286</v>
      </c>
      <c r="G342" s="28">
        <v>2</v>
      </c>
      <c r="H342" s="29">
        <v>0</v>
      </c>
      <c r="I342" s="29">
        <v>2</v>
      </c>
      <c r="J342" s="30">
        <v>0</v>
      </c>
      <c r="K342" s="29">
        <f t="shared" si="80"/>
        <v>-100</v>
      </c>
      <c r="L342" s="11">
        <v>0</v>
      </c>
      <c r="M342" s="11">
        <v>0</v>
      </c>
      <c r="N342" s="11">
        <v>0</v>
      </c>
      <c r="O342" s="12">
        <v>0</v>
      </c>
      <c r="P342" s="29" t="s">
        <v>286</v>
      </c>
      <c r="Q342" s="11">
        <f t="shared" si="82"/>
        <v>2</v>
      </c>
      <c r="R342" s="11">
        <f t="shared" si="82"/>
        <v>0</v>
      </c>
      <c r="S342" s="11">
        <f t="shared" si="82"/>
        <v>2</v>
      </c>
      <c r="T342" s="12">
        <f t="shared" si="82"/>
        <v>0</v>
      </c>
      <c r="U342" s="29">
        <f t="shared" si="81"/>
        <v>-100</v>
      </c>
    </row>
    <row r="343" spans="1:21" ht="12.75" customHeight="1">
      <c r="A343" s="21" t="s">
        <v>266</v>
      </c>
      <c r="B343" s="28">
        <v>0</v>
      </c>
      <c r="C343" s="29">
        <v>0</v>
      </c>
      <c r="D343" s="29">
        <v>0</v>
      </c>
      <c r="E343" s="30">
        <v>0</v>
      </c>
      <c r="F343" s="29" t="s">
        <v>286</v>
      </c>
      <c r="G343" s="28">
        <v>1</v>
      </c>
      <c r="H343" s="29">
        <v>0</v>
      </c>
      <c r="I343" s="29">
        <v>1</v>
      </c>
      <c r="J343" s="30">
        <v>0</v>
      </c>
      <c r="K343" s="29">
        <f t="shared" si="80"/>
        <v>-100</v>
      </c>
      <c r="L343" s="11">
        <v>0</v>
      </c>
      <c r="M343" s="11">
        <v>0</v>
      </c>
      <c r="N343" s="11">
        <v>0</v>
      </c>
      <c r="O343" s="12">
        <v>0</v>
      </c>
      <c r="P343" s="29" t="s">
        <v>286</v>
      </c>
      <c r="Q343" s="11">
        <f t="shared" si="82"/>
        <v>1</v>
      </c>
      <c r="R343" s="11">
        <f t="shared" si="82"/>
        <v>0</v>
      </c>
      <c r="S343" s="11">
        <f t="shared" si="82"/>
        <v>1</v>
      </c>
      <c r="T343" s="12">
        <f t="shared" si="82"/>
        <v>0</v>
      </c>
      <c r="U343" s="29">
        <f t="shared" si="81"/>
        <v>-100</v>
      </c>
    </row>
    <row r="344" spans="1:21" ht="12.75" customHeight="1">
      <c r="A344" s="21" t="s">
        <v>267</v>
      </c>
      <c r="B344" s="28">
        <v>0</v>
      </c>
      <c r="C344" s="29">
        <v>26</v>
      </c>
      <c r="D344" s="29">
        <v>1</v>
      </c>
      <c r="E344" s="30">
        <v>64</v>
      </c>
      <c r="F344" s="29">
        <f t="shared" si="79"/>
        <v>6300</v>
      </c>
      <c r="G344" s="28">
        <v>4</v>
      </c>
      <c r="H344" s="29">
        <v>37</v>
      </c>
      <c r="I344" s="29">
        <v>34</v>
      </c>
      <c r="J344" s="30">
        <v>91</v>
      </c>
      <c r="K344" s="29">
        <f t="shared" si="80"/>
        <v>167.64705882352942</v>
      </c>
      <c r="L344" s="11">
        <v>0</v>
      </c>
      <c r="M344" s="11">
        <v>0</v>
      </c>
      <c r="N344" s="11">
        <v>0</v>
      </c>
      <c r="O344" s="12">
        <v>0</v>
      </c>
      <c r="P344" s="29" t="s">
        <v>286</v>
      </c>
      <c r="Q344" s="11">
        <f t="shared" si="82"/>
        <v>4</v>
      </c>
      <c r="R344" s="11">
        <f t="shared" si="82"/>
        <v>37</v>
      </c>
      <c r="S344" s="11">
        <f t="shared" si="82"/>
        <v>34</v>
      </c>
      <c r="T344" s="12">
        <f t="shared" si="82"/>
        <v>91</v>
      </c>
      <c r="U344" s="29">
        <f t="shared" si="81"/>
        <v>167.64705882352942</v>
      </c>
    </row>
    <row r="345" spans="1:21" ht="12.75" customHeight="1">
      <c r="A345" s="20" t="s">
        <v>122</v>
      </c>
      <c r="B345" s="31">
        <v>14</v>
      </c>
      <c r="C345" s="32">
        <v>47</v>
      </c>
      <c r="D345" s="32">
        <v>198</v>
      </c>
      <c r="E345" s="33">
        <v>111</v>
      </c>
      <c r="F345" s="32">
        <f t="shared" si="79"/>
        <v>-43.93939393939394</v>
      </c>
      <c r="G345" s="31">
        <v>53</v>
      </c>
      <c r="H345" s="32">
        <v>88</v>
      </c>
      <c r="I345" s="32">
        <v>312</v>
      </c>
      <c r="J345" s="33">
        <v>169</v>
      </c>
      <c r="K345" s="32">
        <f t="shared" si="80"/>
        <v>-45.83333333333333</v>
      </c>
      <c r="L345" s="13">
        <v>0</v>
      </c>
      <c r="M345" s="13">
        <v>0</v>
      </c>
      <c r="N345" s="13">
        <v>0</v>
      </c>
      <c r="O345" s="14">
        <v>0</v>
      </c>
      <c r="P345" s="32" t="s">
        <v>286</v>
      </c>
      <c r="Q345" s="13">
        <f t="shared" si="82"/>
        <v>53</v>
      </c>
      <c r="R345" s="13">
        <f t="shared" si="82"/>
        <v>88</v>
      </c>
      <c r="S345" s="13">
        <f t="shared" si="82"/>
        <v>312</v>
      </c>
      <c r="T345" s="14">
        <f t="shared" si="82"/>
        <v>169</v>
      </c>
      <c r="U345" s="32">
        <f t="shared" si="81"/>
        <v>-45.83333333333333</v>
      </c>
    </row>
    <row r="346" spans="1:21" ht="12.75" customHeight="1">
      <c r="A346" s="20" t="s">
        <v>268</v>
      </c>
      <c r="B346" s="25"/>
      <c r="C346" s="26"/>
      <c r="D346" s="26"/>
      <c r="E346" s="27"/>
      <c r="F346" s="26"/>
      <c r="G346" s="25"/>
      <c r="H346" s="26"/>
      <c r="I346" s="26"/>
      <c r="J346" s="27"/>
      <c r="K346" s="26"/>
      <c r="L346" s="9"/>
      <c r="M346" s="9"/>
      <c r="N346" s="9"/>
      <c r="O346" s="10"/>
      <c r="P346" s="26"/>
      <c r="Q346" s="9"/>
      <c r="R346" s="9"/>
      <c r="S346" s="9"/>
      <c r="T346" s="10"/>
      <c r="U346" s="26"/>
    </row>
    <row r="347" spans="1:21" ht="12.75" customHeight="1">
      <c r="A347" s="21" t="s">
        <v>269</v>
      </c>
      <c r="B347" s="28">
        <v>13</v>
      </c>
      <c r="C347" s="29">
        <v>1</v>
      </c>
      <c r="D347" s="29">
        <v>78</v>
      </c>
      <c r="E347" s="30">
        <v>10</v>
      </c>
      <c r="F347" s="29">
        <f t="shared" si="79"/>
        <v>-87.17948717948718</v>
      </c>
      <c r="G347" s="28">
        <v>12</v>
      </c>
      <c r="H347" s="29">
        <v>5</v>
      </c>
      <c r="I347" s="29">
        <v>40</v>
      </c>
      <c r="J347" s="30">
        <v>11</v>
      </c>
      <c r="K347" s="29">
        <f t="shared" si="80"/>
        <v>-72.5</v>
      </c>
      <c r="L347" s="11">
        <v>0</v>
      </c>
      <c r="M347" s="11">
        <v>0</v>
      </c>
      <c r="N347" s="11">
        <v>0</v>
      </c>
      <c r="O347" s="12">
        <v>0</v>
      </c>
      <c r="P347" s="29" t="s">
        <v>286</v>
      </c>
      <c r="Q347" s="11">
        <f aca="true" t="shared" si="83" ref="Q347:T351">G347+L347</f>
        <v>12</v>
      </c>
      <c r="R347" s="11">
        <f t="shared" si="83"/>
        <v>5</v>
      </c>
      <c r="S347" s="11">
        <f t="shared" si="83"/>
        <v>40</v>
      </c>
      <c r="T347" s="12">
        <f t="shared" si="83"/>
        <v>11</v>
      </c>
      <c r="U347" s="29">
        <f t="shared" si="81"/>
        <v>-72.5</v>
      </c>
    </row>
    <row r="348" spans="1:21" ht="12.75" customHeight="1">
      <c r="A348" s="21" t="s">
        <v>270</v>
      </c>
      <c r="B348" s="28">
        <v>38</v>
      </c>
      <c r="C348" s="29">
        <v>25</v>
      </c>
      <c r="D348" s="29">
        <v>112</v>
      </c>
      <c r="E348" s="30">
        <v>75</v>
      </c>
      <c r="F348" s="29">
        <f t="shared" si="79"/>
        <v>-33.035714285714285</v>
      </c>
      <c r="G348" s="28">
        <v>20</v>
      </c>
      <c r="H348" s="29">
        <v>34</v>
      </c>
      <c r="I348" s="29">
        <v>54</v>
      </c>
      <c r="J348" s="30">
        <v>68</v>
      </c>
      <c r="K348" s="29">
        <f t="shared" si="80"/>
        <v>25.925925925925924</v>
      </c>
      <c r="L348" s="11">
        <v>0</v>
      </c>
      <c r="M348" s="11">
        <v>0</v>
      </c>
      <c r="N348" s="11">
        <v>0</v>
      </c>
      <c r="O348" s="12">
        <v>0</v>
      </c>
      <c r="P348" s="29" t="s">
        <v>286</v>
      </c>
      <c r="Q348" s="11">
        <f t="shared" si="83"/>
        <v>20</v>
      </c>
      <c r="R348" s="11">
        <f t="shared" si="83"/>
        <v>34</v>
      </c>
      <c r="S348" s="11">
        <f t="shared" si="83"/>
        <v>54</v>
      </c>
      <c r="T348" s="12">
        <f t="shared" si="83"/>
        <v>68</v>
      </c>
      <c r="U348" s="29">
        <f t="shared" si="81"/>
        <v>25.925925925925924</v>
      </c>
    </row>
    <row r="349" spans="1:21" ht="12.75" customHeight="1">
      <c r="A349" s="21" t="s">
        <v>271</v>
      </c>
      <c r="B349" s="28">
        <v>27</v>
      </c>
      <c r="C349" s="29">
        <v>0</v>
      </c>
      <c r="D349" s="29">
        <v>87</v>
      </c>
      <c r="E349" s="30">
        <v>0</v>
      </c>
      <c r="F349" s="29">
        <f t="shared" si="79"/>
        <v>-100</v>
      </c>
      <c r="G349" s="28">
        <v>20</v>
      </c>
      <c r="H349" s="29">
        <v>0</v>
      </c>
      <c r="I349" s="29">
        <v>77</v>
      </c>
      <c r="J349" s="30">
        <v>0</v>
      </c>
      <c r="K349" s="29">
        <f t="shared" si="80"/>
        <v>-100</v>
      </c>
      <c r="L349" s="11">
        <v>0</v>
      </c>
      <c r="M349" s="11">
        <v>0</v>
      </c>
      <c r="N349" s="11">
        <v>0</v>
      </c>
      <c r="O349" s="12">
        <v>0</v>
      </c>
      <c r="P349" s="29" t="s">
        <v>286</v>
      </c>
      <c r="Q349" s="11">
        <f t="shared" si="83"/>
        <v>20</v>
      </c>
      <c r="R349" s="11">
        <f t="shared" si="83"/>
        <v>0</v>
      </c>
      <c r="S349" s="11">
        <f t="shared" si="83"/>
        <v>77</v>
      </c>
      <c r="T349" s="12">
        <f t="shared" si="83"/>
        <v>0</v>
      </c>
      <c r="U349" s="29">
        <f t="shared" si="81"/>
        <v>-100</v>
      </c>
    </row>
    <row r="350" spans="1:21" ht="12.75" customHeight="1">
      <c r="A350" s="21" t="s">
        <v>272</v>
      </c>
      <c r="B350" s="28">
        <v>0</v>
      </c>
      <c r="C350" s="29">
        <v>0</v>
      </c>
      <c r="D350" s="29">
        <v>10</v>
      </c>
      <c r="E350" s="30">
        <v>0</v>
      </c>
      <c r="F350" s="29">
        <f t="shared" si="79"/>
        <v>-100</v>
      </c>
      <c r="G350" s="28">
        <v>17</v>
      </c>
      <c r="H350" s="29">
        <v>9</v>
      </c>
      <c r="I350" s="29">
        <v>106</v>
      </c>
      <c r="J350" s="30">
        <v>21</v>
      </c>
      <c r="K350" s="29">
        <f t="shared" si="80"/>
        <v>-80.18867924528303</v>
      </c>
      <c r="L350" s="11">
        <v>0</v>
      </c>
      <c r="M350" s="11">
        <v>0</v>
      </c>
      <c r="N350" s="11">
        <v>0</v>
      </c>
      <c r="O350" s="12">
        <v>0</v>
      </c>
      <c r="P350" s="29" t="s">
        <v>286</v>
      </c>
      <c r="Q350" s="11">
        <f t="shared" si="83"/>
        <v>17</v>
      </c>
      <c r="R350" s="11">
        <f t="shared" si="83"/>
        <v>9</v>
      </c>
      <c r="S350" s="11">
        <f t="shared" si="83"/>
        <v>106</v>
      </c>
      <c r="T350" s="12">
        <f t="shared" si="83"/>
        <v>21</v>
      </c>
      <c r="U350" s="29">
        <f t="shared" si="81"/>
        <v>-80.18867924528303</v>
      </c>
    </row>
    <row r="351" spans="1:21" ht="12.75" customHeight="1">
      <c r="A351" s="20" t="s">
        <v>122</v>
      </c>
      <c r="B351" s="31">
        <v>78</v>
      </c>
      <c r="C351" s="32">
        <v>26</v>
      </c>
      <c r="D351" s="32">
        <v>287</v>
      </c>
      <c r="E351" s="33">
        <v>85</v>
      </c>
      <c r="F351" s="32">
        <f t="shared" si="79"/>
        <v>-70.38327526132404</v>
      </c>
      <c r="G351" s="31">
        <v>69</v>
      </c>
      <c r="H351" s="32">
        <v>48</v>
      </c>
      <c r="I351" s="32">
        <v>277</v>
      </c>
      <c r="J351" s="33">
        <v>100</v>
      </c>
      <c r="K351" s="32">
        <f t="shared" si="80"/>
        <v>-63.898916967509024</v>
      </c>
      <c r="L351" s="13">
        <v>0</v>
      </c>
      <c r="M351" s="13">
        <v>0</v>
      </c>
      <c r="N351" s="13">
        <v>0</v>
      </c>
      <c r="O351" s="14">
        <v>0</v>
      </c>
      <c r="P351" s="32" t="s">
        <v>286</v>
      </c>
      <c r="Q351" s="13">
        <f t="shared" si="83"/>
        <v>69</v>
      </c>
      <c r="R351" s="13">
        <f t="shared" si="83"/>
        <v>48</v>
      </c>
      <c r="S351" s="13">
        <f t="shared" si="83"/>
        <v>277</v>
      </c>
      <c r="T351" s="14">
        <f t="shared" si="83"/>
        <v>100</v>
      </c>
      <c r="U351" s="32">
        <f t="shared" si="81"/>
        <v>-63.898916967509024</v>
      </c>
    </row>
    <row r="352" spans="1:21" ht="12.75" customHeight="1">
      <c r="A352" s="20" t="s">
        <v>273</v>
      </c>
      <c r="B352" s="25"/>
      <c r="C352" s="26"/>
      <c r="D352" s="26"/>
      <c r="E352" s="27"/>
      <c r="F352" s="26"/>
      <c r="G352" s="25"/>
      <c r="H352" s="26"/>
      <c r="I352" s="26"/>
      <c r="J352" s="27"/>
      <c r="K352" s="26"/>
      <c r="L352" s="9"/>
      <c r="M352" s="9"/>
      <c r="N352" s="9"/>
      <c r="O352" s="10"/>
      <c r="P352" s="26"/>
      <c r="Q352" s="9"/>
      <c r="R352" s="9"/>
      <c r="S352" s="9"/>
      <c r="T352" s="10"/>
      <c r="U352" s="26"/>
    </row>
    <row r="353" spans="1:21" ht="12.75" customHeight="1">
      <c r="A353" s="21" t="s">
        <v>274</v>
      </c>
      <c r="B353" s="28">
        <v>0</v>
      </c>
      <c r="C353" s="29">
        <v>0</v>
      </c>
      <c r="D353" s="29">
        <v>139</v>
      </c>
      <c r="E353" s="30">
        <v>30</v>
      </c>
      <c r="F353" s="29">
        <f t="shared" si="79"/>
        <v>-78.41726618705036</v>
      </c>
      <c r="G353" s="28">
        <v>73</v>
      </c>
      <c r="H353" s="29">
        <v>8</v>
      </c>
      <c r="I353" s="29">
        <v>168</v>
      </c>
      <c r="J353" s="30">
        <v>18</v>
      </c>
      <c r="K353" s="29">
        <f t="shared" si="80"/>
        <v>-89.28571428571429</v>
      </c>
      <c r="L353" s="11">
        <v>0</v>
      </c>
      <c r="M353" s="11">
        <v>0</v>
      </c>
      <c r="N353" s="11">
        <v>0</v>
      </c>
      <c r="O353" s="12">
        <v>0</v>
      </c>
      <c r="P353" s="29" t="s">
        <v>286</v>
      </c>
      <c r="Q353" s="11">
        <f aca="true" t="shared" si="84" ref="Q353:T357">G353+L353</f>
        <v>73</v>
      </c>
      <c r="R353" s="11">
        <f t="shared" si="84"/>
        <v>8</v>
      </c>
      <c r="S353" s="11">
        <f t="shared" si="84"/>
        <v>168</v>
      </c>
      <c r="T353" s="12">
        <f t="shared" si="84"/>
        <v>18</v>
      </c>
      <c r="U353" s="29">
        <f t="shared" si="81"/>
        <v>-89.28571428571429</v>
      </c>
    </row>
    <row r="354" spans="1:21" ht="12.75" customHeight="1">
      <c r="A354" s="21" t="s">
        <v>275</v>
      </c>
      <c r="B354" s="28">
        <v>0</v>
      </c>
      <c r="C354" s="29">
        <v>0</v>
      </c>
      <c r="D354" s="29">
        <v>1</v>
      </c>
      <c r="E354" s="30">
        <v>0</v>
      </c>
      <c r="F354" s="29">
        <f t="shared" si="79"/>
        <v>-100</v>
      </c>
      <c r="G354" s="28">
        <v>0</v>
      </c>
      <c r="H354" s="29">
        <v>0</v>
      </c>
      <c r="I354" s="29">
        <v>6</v>
      </c>
      <c r="J354" s="30">
        <v>0</v>
      </c>
      <c r="K354" s="29">
        <f t="shared" si="80"/>
        <v>-100</v>
      </c>
      <c r="L354" s="11">
        <v>0</v>
      </c>
      <c r="M354" s="11">
        <v>0</v>
      </c>
      <c r="N354" s="11">
        <v>0</v>
      </c>
      <c r="O354" s="12">
        <v>0</v>
      </c>
      <c r="P354" s="29" t="s">
        <v>286</v>
      </c>
      <c r="Q354" s="11">
        <f t="shared" si="84"/>
        <v>0</v>
      </c>
      <c r="R354" s="11">
        <f t="shared" si="84"/>
        <v>0</v>
      </c>
      <c r="S354" s="11">
        <f t="shared" si="84"/>
        <v>6</v>
      </c>
      <c r="T354" s="12">
        <f t="shared" si="84"/>
        <v>0</v>
      </c>
      <c r="U354" s="29">
        <f t="shared" si="81"/>
        <v>-100</v>
      </c>
    </row>
    <row r="355" spans="1:21" ht="12.75" customHeight="1">
      <c r="A355" s="21" t="s">
        <v>276</v>
      </c>
      <c r="B355" s="28">
        <v>0</v>
      </c>
      <c r="C355" s="29">
        <v>0</v>
      </c>
      <c r="D355" s="29">
        <v>0</v>
      </c>
      <c r="E355" s="30">
        <v>0</v>
      </c>
      <c r="F355" s="29" t="s">
        <v>286</v>
      </c>
      <c r="G355" s="28">
        <v>0</v>
      </c>
      <c r="H355" s="29">
        <v>0</v>
      </c>
      <c r="I355" s="29">
        <v>0</v>
      </c>
      <c r="J355" s="30">
        <v>13</v>
      </c>
      <c r="K355" s="29" t="s">
        <v>286</v>
      </c>
      <c r="L355" s="11">
        <v>0</v>
      </c>
      <c r="M355" s="11">
        <v>0</v>
      </c>
      <c r="N355" s="11">
        <v>0</v>
      </c>
      <c r="O355" s="12">
        <v>0</v>
      </c>
      <c r="P355" s="29" t="s">
        <v>286</v>
      </c>
      <c r="Q355" s="11">
        <f t="shared" si="84"/>
        <v>0</v>
      </c>
      <c r="R355" s="11">
        <f t="shared" si="84"/>
        <v>0</v>
      </c>
      <c r="S355" s="11">
        <f t="shared" si="84"/>
        <v>0</v>
      </c>
      <c r="T355" s="12">
        <f t="shared" si="84"/>
        <v>13</v>
      </c>
      <c r="U355" s="29" t="s">
        <v>286</v>
      </c>
    </row>
    <row r="356" spans="1:21" ht="12.75" customHeight="1">
      <c r="A356" s="20" t="s">
        <v>122</v>
      </c>
      <c r="B356" s="31">
        <v>0</v>
      </c>
      <c r="C356" s="32">
        <v>0</v>
      </c>
      <c r="D356" s="32">
        <v>140</v>
      </c>
      <c r="E356" s="33">
        <v>30</v>
      </c>
      <c r="F356" s="32">
        <f t="shared" si="79"/>
        <v>-78.57142857142857</v>
      </c>
      <c r="G356" s="31">
        <v>73</v>
      </c>
      <c r="H356" s="32">
        <v>8</v>
      </c>
      <c r="I356" s="32">
        <v>174</v>
      </c>
      <c r="J356" s="33">
        <v>31</v>
      </c>
      <c r="K356" s="32">
        <f t="shared" si="80"/>
        <v>-82.18390804597702</v>
      </c>
      <c r="L356" s="13">
        <v>0</v>
      </c>
      <c r="M356" s="13">
        <v>0</v>
      </c>
      <c r="N356" s="13">
        <v>0</v>
      </c>
      <c r="O356" s="14">
        <v>0</v>
      </c>
      <c r="P356" s="32" t="s">
        <v>286</v>
      </c>
      <c r="Q356" s="13">
        <f t="shared" si="84"/>
        <v>73</v>
      </c>
      <c r="R356" s="13">
        <f t="shared" si="84"/>
        <v>8</v>
      </c>
      <c r="S356" s="13">
        <f t="shared" si="84"/>
        <v>174</v>
      </c>
      <c r="T356" s="14">
        <f t="shared" si="84"/>
        <v>31</v>
      </c>
      <c r="U356" s="32">
        <f t="shared" si="81"/>
        <v>-82.18390804597702</v>
      </c>
    </row>
    <row r="357" spans="1:21" ht="12.75" customHeight="1">
      <c r="A357" s="20" t="s">
        <v>22</v>
      </c>
      <c r="B357" s="31">
        <v>1352906</v>
      </c>
      <c r="C357" s="32">
        <v>1080760</v>
      </c>
      <c r="D357" s="32">
        <v>5460624</v>
      </c>
      <c r="E357" s="33">
        <v>2127797</v>
      </c>
      <c r="F357" s="32">
        <f t="shared" si="79"/>
        <v>-61.03381225295864</v>
      </c>
      <c r="G357" s="31">
        <v>934021</v>
      </c>
      <c r="H357" s="32">
        <v>888520</v>
      </c>
      <c r="I357" s="32">
        <v>4264889</v>
      </c>
      <c r="J357" s="33">
        <v>1788868</v>
      </c>
      <c r="K357" s="32">
        <f t="shared" si="80"/>
        <v>-58.055930646729614</v>
      </c>
      <c r="L357" s="13">
        <v>266185</v>
      </c>
      <c r="M357" s="13">
        <v>171330</v>
      </c>
      <c r="N357" s="13">
        <v>1055617</v>
      </c>
      <c r="O357" s="14">
        <v>493857</v>
      </c>
      <c r="P357" s="32">
        <f>(O357-N357)/N357*100</f>
        <v>-53.216270673928136</v>
      </c>
      <c r="Q357" s="13">
        <f t="shared" si="84"/>
        <v>1200206</v>
      </c>
      <c r="R357" s="13">
        <f t="shared" si="84"/>
        <v>1059850</v>
      </c>
      <c r="S357" s="13">
        <f t="shared" si="84"/>
        <v>5320506</v>
      </c>
      <c r="T357" s="14">
        <f t="shared" si="84"/>
        <v>2282725</v>
      </c>
      <c r="U357" s="32">
        <f t="shared" si="81"/>
        <v>-57.095716084146886</v>
      </c>
    </row>
    <row r="358" spans="1:21" ht="12.75" customHeight="1">
      <c r="A358" s="20"/>
      <c r="B358" s="31"/>
      <c r="C358" s="32"/>
      <c r="D358" s="32"/>
      <c r="E358" s="33"/>
      <c r="F358" s="32"/>
      <c r="G358" s="31"/>
      <c r="H358" s="32"/>
      <c r="I358" s="32"/>
      <c r="J358" s="33"/>
      <c r="K358" s="32"/>
      <c r="L358" s="13"/>
      <c r="M358" s="13"/>
      <c r="N358" s="13"/>
      <c r="O358" s="14"/>
      <c r="P358" s="32"/>
      <c r="Q358" s="13"/>
      <c r="R358" s="13"/>
      <c r="S358" s="13"/>
      <c r="T358" s="14"/>
      <c r="U358" s="32"/>
    </row>
    <row r="359" spans="1:21" ht="12.75" customHeight="1">
      <c r="A359" s="133" t="s">
        <v>309</v>
      </c>
      <c r="B359" s="31"/>
      <c r="C359" s="32"/>
      <c r="D359" s="32"/>
      <c r="E359" s="33"/>
      <c r="F359" s="32"/>
      <c r="G359" s="31"/>
      <c r="H359" s="32"/>
      <c r="I359" s="32"/>
      <c r="J359" s="33"/>
      <c r="K359" s="32"/>
      <c r="L359" s="13"/>
      <c r="M359" s="13"/>
      <c r="N359" s="13"/>
      <c r="O359" s="14"/>
      <c r="P359" s="32"/>
      <c r="Q359" s="13"/>
      <c r="R359" s="13"/>
      <c r="S359" s="13"/>
      <c r="T359" s="14"/>
      <c r="U359" s="32"/>
    </row>
    <row r="360" spans="1:21" s="15" customFormat="1" ht="12.75" customHeight="1">
      <c r="A360" s="40" t="s">
        <v>48</v>
      </c>
      <c r="B360" s="85">
        <v>347927</v>
      </c>
      <c r="C360" s="42">
        <v>242460</v>
      </c>
      <c r="D360" s="42">
        <v>1389396</v>
      </c>
      <c r="E360" s="86">
        <v>592896</v>
      </c>
      <c r="F360" s="42">
        <f t="shared" si="79"/>
        <v>-57.32706874066141</v>
      </c>
      <c r="G360" s="85">
        <v>170978</v>
      </c>
      <c r="H360" s="42">
        <v>152354</v>
      </c>
      <c r="I360" s="42">
        <v>781914</v>
      </c>
      <c r="J360" s="86">
        <v>338335</v>
      </c>
      <c r="K360" s="42">
        <f t="shared" si="80"/>
        <v>-56.72989612668401</v>
      </c>
      <c r="L360" s="87">
        <v>151232</v>
      </c>
      <c r="M360" s="87">
        <v>86082</v>
      </c>
      <c r="N360" s="87">
        <v>622923</v>
      </c>
      <c r="O360" s="88">
        <v>300030</v>
      </c>
      <c r="P360" s="42">
        <f>(O360-N360)/N360*100</f>
        <v>-51.83513853237077</v>
      </c>
      <c r="Q360" s="87">
        <f aca="true" t="shared" si="85" ref="Q360:Q371">G360+L360</f>
        <v>322210</v>
      </c>
      <c r="R360" s="87">
        <f aca="true" t="shared" si="86" ref="R360:R371">H360+M360</f>
        <v>238436</v>
      </c>
      <c r="S360" s="87">
        <f aca="true" t="shared" si="87" ref="S360:S371">I360+N360</f>
        <v>1404837</v>
      </c>
      <c r="T360" s="88">
        <f aca="true" t="shared" si="88" ref="T360:T371">J360+O360</f>
        <v>638365</v>
      </c>
      <c r="U360" s="42">
        <f t="shared" si="81"/>
        <v>-54.55949693807894</v>
      </c>
    </row>
    <row r="361" spans="1:21" s="15" customFormat="1" ht="12.75" customHeight="1">
      <c r="A361" s="40" t="s">
        <v>51</v>
      </c>
      <c r="B361" s="85">
        <v>276</v>
      </c>
      <c r="C361" s="42">
        <v>283</v>
      </c>
      <c r="D361" s="42">
        <v>1591</v>
      </c>
      <c r="E361" s="86">
        <v>602</v>
      </c>
      <c r="F361" s="42">
        <f t="shared" si="79"/>
        <v>-62.16216216216216</v>
      </c>
      <c r="G361" s="85">
        <v>200</v>
      </c>
      <c r="H361" s="42">
        <v>130</v>
      </c>
      <c r="I361" s="42">
        <v>985</v>
      </c>
      <c r="J361" s="86">
        <v>236</v>
      </c>
      <c r="K361" s="42">
        <f t="shared" si="80"/>
        <v>-76.04060913705584</v>
      </c>
      <c r="L361" s="87">
        <v>17</v>
      </c>
      <c r="M361" s="87">
        <v>221</v>
      </c>
      <c r="N361" s="87">
        <v>400</v>
      </c>
      <c r="O361" s="88">
        <v>450</v>
      </c>
      <c r="P361" s="42">
        <f>(O361-N361)/N361*100</f>
        <v>12.5</v>
      </c>
      <c r="Q361" s="87">
        <f t="shared" si="85"/>
        <v>217</v>
      </c>
      <c r="R361" s="87">
        <f t="shared" si="86"/>
        <v>351</v>
      </c>
      <c r="S361" s="87">
        <f t="shared" si="87"/>
        <v>1385</v>
      </c>
      <c r="T361" s="88">
        <f t="shared" si="88"/>
        <v>686</v>
      </c>
      <c r="U361" s="42">
        <f t="shared" si="81"/>
        <v>-50.469314079422375</v>
      </c>
    </row>
    <row r="362" spans="1:21" s="15" customFormat="1" ht="12.75" customHeight="1">
      <c r="A362" s="40" t="s">
        <v>52</v>
      </c>
      <c r="B362" s="85">
        <v>557328</v>
      </c>
      <c r="C362" s="42">
        <v>484338</v>
      </c>
      <c r="D362" s="42">
        <v>2304778</v>
      </c>
      <c r="E362" s="86">
        <v>959565</v>
      </c>
      <c r="F362" s="42">
        <f t="shared" si="79"/>
        <v>-58.36627215289282</v>
      </c>
      <c r="G362" s="85">
        <v>467690</v>
      </c>
      <c r="H362" s="42">
        <v>471271</v>
      </c>
      <c r="I362" s="42">
        <v>2162083</v>
      </c>
      <c r="J362" s="86">
        <v>970481</v>
      </c>
      <c r="K362" s="42">
        <f t="shared" si="80"/>
        <v>-55.11361034705883</v>
      </c>
      <c r="L362" s="87">
        <v>22368</v>
      </c>
      <c r="M362" s="87">
        <v>7395</v>
      </c>
      <c r="N362" s="87">
        <v>55709</v>
      </c>
      <c r="O362" s="88">
        <v>30968</v>
      </c>
      <c r="P362" s="42">
        <f>(O362-N362)/N362*100</f>
        <v>-44.411136441149544</v>
      </c>
      <c r="Q362" s="87">
        <f t="shared" si="85"/>
        <v>490058</v>
      </c>
      <c r="R362" s="87">
        <f t="shared" si="86"/>
        <v>478666</v>
      </c>
      <c r="S362" s="87">
        <f t="shared" si="87"/>
        <v>2217792</v>
      </c>
      <c r="T362" s="88">
        <f t="shared" si="88"/>
        <v>1001449</v>
      </c>
      <c r="U362" s="42">
        <f t="shared" si="81"/>
        <v>-54.8447735405304</v>
      </c>
    </row>
    <row r="363" spans="1:21" s="15" customFormat="1" ht="12.75" customHeight="1">
      <c r="A363" s="40" t="s">
        <v>53</v>
      </c>
      <c r="B363" s="85">
        <v>210078</v>
      </c>
      <c r="C363" s="42">
        <v>158206</v>
      </c>
      <c r="D363" s="42">
        <v>720545</v>
      </c>
      <c r="E363" s="86">
        <v>224983</v>
      </c>
      <c r="F363" s="42">
        <f t="shared" si="79"/>
        <v>-68.77599594751194</v>
      </c>
      <c r="G363" s="85">
        <v>160468</v>
      </c>
      <c r="H363" s="42">
        <v>143276</v>
      </c>
      <c r="I363" s="42">
        <v>649821</v>
      </c>
      <c r="J363" s="86">
        <v>230118</v>
      </c>
      <c r="K363" s="42">
        <f t="shared" si="80"/>
        <v>-64.58747870567433</v>
      </c>
      <c r="L363" s="87">
        <v>11963</v>
      </c>
      <c r="M363" s="87">
        <v>7845</v>
      </c>
      <c r="N363" s="87">
        <v>48379</v>
      </c>
      <c r="O363" s="88">
        <v>14050</v>
      </c>
      <c r="P363" s="42">
        <f>(O363-N363)/N363*100</f>
        <v>-70.95847371793546</v>
      </c>
      <c r="Q363" s="87">
        <f t="shared" si="85"/>
        <v>172431</v>
      </c>
      <c r="R363" s="87">
        <f t="shared" si="86"/>
        <v>151121</v>
      </c>
      <c r="S363" s="87">
        <f t="shared" si="87"/>
        <v>698200</v>
      </c>
      <c r="T363" s="88">
        <f t="shared" si="88"/>
        <v>244168</v>
      </c>
      <c r="U363" s="42">
        <f t="shared" si="81"/>
        <v>-65.0289315382412</v>
      </c>
    </row>
    <row r="364" spans="1:21" s="15" customFormat="1" ht="12.75" customHeight="1">
      <c r="A364" s="40" t="s">
        <v>54</v>
      </c>
      <c r="B364" s="85">
        <v>219</v>
      </c>
      <c r="C364" s="42">
        <v>96</v>
      </c>
      <c r="D364" s="42">
        <v>932</v>
      </c>
      <c r="E364" s="86">
        <v>205</v>
      </c>
      <c r="F364" s="42">
        <f t="shared" si="79"/>
        <v>-78.00429184549357</v>
      </c>
      <c r="G364" s="85">
        <v>218</v>
      </c>
      <c r="H364" s="42">
        <v>82</v>
      </c>
      <c r="I364" s="42">
        <v>905</v>
      </c>
      <c r="J364" s="86">
        <v>178</v>
      </c>
      <c r="K364" s="42">
        <f t="shared" si="80"/>
        <v>-80.33149171270718</v>
      </c>
      <c r="L364" s="87">
        <v>0</v>
      </c>
      <c r="M364" s="87">
        <v>0</v>
      </c>
      <c r="N364" s="87">
        <v>0</v>
      </c>
      <c r="O364" s="88">
        <v>0</v>
      </c>
      <c r="P364" s="42" t="s">
        <v>286</v>
      </c>
      <c r="Q364" s="87">
        <f t="shared" si="85"/>
        <v>218</v>
      </c>
      <c r="R364" s="87">
        <f t="shared" si="86"/>
        <v>82</v>
      </c>
      <c r="S364" s="87">
        <f t="shared" si="87"/>
        <v>905</v>
      </c>
      <c r="T364" s="88">
        <f t="shared" si="88"/>
        <v>178</v>
      </c>
      <c r="U364" s="42">
        <f t="shared" si="81"/>
        <v>-80.33149171270718</v>
      </c>
    </row>
    <row r="365" spans="1:21" s="15" customFormat="1" ht="12.75" customHeight="1">
      <c r="A365" s="40" t="s">
        <v>55</v>
      </c>
      <c r="B365" s="85">
        <v>44266</v>
      </c>
      <c r="C365" s="42">
        <v>37600</v>
      </c>
      <c r="D365" s="42">
        <v>210450</v>
      </c>
      <c r="E365" s="86">
        <v>58582</v>
      </c>
      <c r="F365" s="42">
        <f t="shared" si="79"/>
        <v>-72.16345925397957</v>
      </c>
      <c r="G365" s="85">
        <v>24122</v>
      </c>
      <c r="H365" s="42">
        <v>26373</v>
      </c>
      <c r="I365" s="42">
        <v>112999</v>
      </c>
      <c r="J365" s="86">
        <v>45629</v>
      </c>
      <c r="K365" s="42">
        <f t="shared" si="80"/>
        <v>-59.619996637138385</v>
      </c>
      <c r="L365" s="87">
        <v>19443</v>
      </c>
      <c r="M365" s="87">
        <v>12700</v>
      </c>
      <c r="N365" s="87">
        <v>79756</v>
      </c>
      <c r="O365" s="88">
        <v>19643</v>
      </c>
      <c r="P365" s="42">
        <f>(O365-N365)/N365*100</f>
        <v>-75.37113195245499</v>
      </c>
      <c r="Q365" s="87">
        <f t="shared" si="85"/>
        <v>43565</v>
      </c>
      <c r="R365" s="87">
        <f t="shared" si="86"/>
        <v>39073</v>
      </c>
      <c r="S365" s="87">
        <f t="shared" si="87"/>
        <v>192755</v>
      </c>
      <c r="T365" s="88">
        <f t="shared" si="88"/>
        <v>65272</v>
      </c>
      <c r="U365" s="42">
        <f t="shared" si="81"/>
        <v>-66.13732458301989</v>
      </c>
    </row>
    <row r="366" spans="1:21" s="15" customFormat="1" ht="12.75" customHeight="1">
      <c r="A366" s="40" t="s">
        <v>56</v>
      </c>
      <c r="B366" s="85">
        <v>18</v>
      </c>
      <c r="C366" s="42">
        <v>8</v>
      </c>
      <c r="D366" s="42">
        <v>50</v>
      </c>
      <c r="E366" s="86">
        <v>28</v>
      </c>
      <c r="F366" s="42">
        <f t="shared" si="79"/>
        <v>-44</v>
      </c>
      <c r="G366" s="85">
        <v>1</v>
      </c>
      <c r="H366" s="96">
        <v>-1</v>
      </c>
      <c r="I366" s="42">
        <v>3</v>
      </c>
      <c r="J366" s="97">
        <v>-1</v>
      </c>
      <c r="K366" s="42">
        <f t="shared" si="80"/>
        <v>-133.33333333333331</v>
      </c>
      <c r="L366" s="87">
        <v>0</v>
      </c>
      <c r="M366" s="87">
        <v>20</v>
      </c>
      <c r="N366" s="87">
        <v>58</v>
      </c>
      <c r="O366" s="88">
        <v>20</v>
      </c>
      <c r="P366" s="42">
        <f>(O366-N366)/N366*100</f>
        <v>-65.51724137931035</v>
      </c>
      <c r="Q366" s="87">
        <f t="shared" si="85"/>
        <v>1</v>
      </c>
      <c r="R366" s="87">
        <f t="shared" si="86"/>
        <v>19</v>
      </c>
      <c r="S366" s="87">
        <f t="shared" si="87"/>
        <v>61</v>
      </c>
      <c r="T366" s="88">
        <f t="shared" si="88"/>
        <v>19</v>
      </c>
      <c r="U366" s="42">
        <f t="shared" si="81"/>
        <v>-68.85245901639344</v>
      </c>
    </row>
    <row r="367" spans="1:21" s="15" customFormat="1" ht="12.75" customHeight="1">
      <c r="A367" s="40" t="s">
        <v>57</v>
      </c>
      <c r="B367" s="85">
        <v>55192</v>
      </c>
      <c r="C367" s="42">
        <v>44324</v>
      </c>
      <c r="D367" s="42">
        <v>240190</v>
      </c>
      <c r="E367" s="86">
        <v>88063</v>
      </c>
      <c r="F367" s="42">
        <f t="shared" si="79"/>
        <v>-63.33610891377659</v>
      </c>
      <c r="G367" s="85">
        <v>49182</v>
      </c>
      <c r="H367" s="42">
        <v>37925</v>
      </c>
      <c r="I367" s="42">
        <v>223612</v>
      </c>
      <c r="J367" s="86">
        <v>92864</v>
      </c>
      <c r="K367" s="42">
        <f t="shared" si="80"/>
        <v>-58.470922848505445</v>
      </c>
      <c r="L367" s="87">
        <v>5003</v>
      </c>
      <c r="M367" s="87">
        <v>2409</v>
      </c>
      <c r="N367" s="87">
        <v>14162</v>
      </c>
      <c r="O367" s="88">
        <v>4739</v>
      </c>
      <c r="P367" s="42">
        <f>(O367-N367)/N367*100</f>
        <v>-66.53721225815563</v>
      </c>
      <c r="Q367" s="87">
        <f t="shared" si="85"/>
        <v>54185</v>
      </c>
      <c r="R367" s="87">
        <f t="shared" si="86"/>
        <v>40334</v>
      </c>
      <c r="S367" s="87">
        <f t="shared" si="87"/>
        <v>237774</v>
      </c>
      <c r="T367" s="88">
        <f t="shared" si="88"/>
        <v>97603</v>
      </c>
      <c r="U367" s="42">
        <f t="shared" si="81"/>
        <v>-58.95135717109524</v>
      </c>
    </row>
    <row r="368" spans="1:21" s="15" customFormat="1" ht="12.75" customHeight="1">
      <c r="A368" s="40" t="s">
        <v>58</v>
      </c>
      <c r="B368" s="85">
        <v>11324</v>
      </c>
      <c r="C368" s="42">
        <v>8077</v>
      </c>
      <c r="D368" s="42">
        <v>42227</v>
      </c>
      <c r="E368" s="86">
        <v>12414</v>
      </c>
      <c r="F368" s="42">
        <f t="shared" si="79"/>
        <v>-70.60174769697113</v>
      </c>
      <c r="G368" s="85">
        <v>4133</v>
      </c>
      <c r="H368" s="42">
        <v>2777</v>
      </c>
      <c r="I368" s="42">
        <v>13292</v>
      </c>
      <c r="J368" s="86">
        <v>4886</v>
      </c>
      <c r="K368" s="42">
        <f t="shared" si="80"/>
        <v>-63.24104724646404</v>
      </c>
      <c r="L368" s="87">
        <v>4940</v>
      </c>
      <c r="M368" s="87">
        <v>2871</v>
      </c>
      <c r="N368" s="87">
        <v>27919</v>
      </c>
      <c r="O368" s="88">
        <v>4919</v>
      </c>
      <c r="P368" s="42">
        <f>(O368-N368)/N368*100</f>
        <v>-82.38117411082058</v>
      </c>
      <c r="Q368" s="87">
        <f t="shared" si="85"/>
        <v>9073</v>
      </c>
      <c r="R368" s="87">
        <f t="shared" si="86"/>
        <v>5648</v>
      </c>
      <c r="S368" s="87">
        <f t="shared" si="87"/>
        <v>41211</v>
      </c>
      <c r="T368" s="88">
        <f t="shared" si="88"/>
        <v>9805</v>
      </c>
      <c r="U368" s="42">
        <f t="shared" si="81"/>
        <v>-76.20780859479265</v>
      </c>
    </row>
    <row r="369" spans="1:21" s="15" customFormat="1" ht="12.75" customHeight="1">
      <c r="A369" s="40" t="s">
        <v>59</v>
      </c>
      <c r="B369" s="85">
        <v>17</v>
      </c>
      <c r="C369" s="42">
        <v>38</v>
      </c>
      <c r="D369" s="42">
        <v>66</v>
      </c>
      <c r="E369" s="86">
        <v>122</v>
      </c>
      <c r="F369" s="42">
        <f t="shared" si="79"/>
        <v>84.84848484848484</v>
      </c>
      <c r="G369" s="85">
        <v>38</v>
      </c>
      <c r="H369" s="42">
        <v>58</v>
      </c>
      <c r="I369" s="42">
        <v>195</v>
      </c>
      <c r="J369" s="86">
        <v>183</v>
      </c>
      <c r="K369" s="42">
        <f t="shared" si="80"/>
        <v>-6.153846153846154</v>
      </c>
      <c r="L369" s="87">
        <v>0</v>
      </c>
      <c r="M369" s="87">
        <v>0</v>
      </c>
      <c r="N369" s="87">
        <v>0</v>
      </c>
      <c r="O369" s="88">
        <v>0</v>
      </c>
      <c r="P369" s="42" t="s">
        <v>286</v>
      </c>
      <c r="Q369" s="87">
        <f t="shared" si="85"/>
        <v>38</v>
      </c>
      <c r="R369" s="87">
        <f t="shared" si="86"/>
        <v>58</v>
      </c>
      <c r="S369" s="87">
        <f t="shared" si="87"/>
        <v>195</v>
      </c>
      <c r="T369" s="88">
        <f t="shared" si="88"/>
        <v>183</v>
      </c>
      <c r="U369" s="42">
        <f t="shared" si="81"/>
        <v>-6.153846153846154</v>
      </c>
    </row>
    <row r="370" spans="1:21" s="15" customFormat="1" ht="12.75" customHeight="1">
      <c r="A370" s="40" t="s">
        <v>50</v>
      </c>
      <c r="B370" s="85">
        <v>126261</v>
      </c>
      <c r="C370" s="42">
        <v>105330</v>
      </c>
      <c r="D370" s="42">
        <v>550399</v>
      </c>
      <c r="E370" s="86">
        <v>190337</v>
      </c>
      <c r="F370" s="42">
        <f t="shared" si="79"/>
        <v>-65.41836013510199</v>
      </c>
      <c r="G370" s="85">
        <v>56991</v>
      </c>
      <c r="H370" s="42">
        <v>54275</v>
      </c>
      <c r="I370" s="42">
        <v>319080</v>
      </c>
      <c r="J370" s="86">
        <v>105959</v>
      </c>
      <c r="K370" s="42">
        <f t="shared" si="80"/>
        <v>-66.79234047887677</v>
      </c>
      <c r="L370" s="87">
        <v>51219</v>
      </c>
      <c r="M370" s="87">
        <v>51787</v>
      </c>
      <c r="N370" s="87">
        <v>206311</v>
      </c>
      <c r="O370" s="88">
        <v>119038</v>
      </c>
      <c r="P370" s="42">
        <f>(O370-N370)/N370*100</f>
        <v>-42.30167077858185</v>
      </c>
      <c r="Q370" s="87">
        <f t="shared" si="85"/>
        <v>108210</v>
      </c>
      <c r="R370" s="87">
        <f t="shared" si="86"/>
        <v>106062</v>
      </c>
      <c r="S370" s="87">
        <f t="shared" si="87"/>
        <v>525391</v>
      </c>
      <c r="T370" s="88">
        <f t="shared" si="88"/>
        <v>224997</v>
      </c>
      <c r="U370" s="42">
        <f t="shared" si="81"/>
        <v>-57.175322759620926</v>
      </c>
    </row>
    <row r="371" spans="1:21" s="15" customFormat="1" ht="12.75" customHeight="1">
      <c r="A371" s="70" t="s">
        <v>69</v>
      </c>
      <c r="B371" s="89">
        <v>1352906</v>
      </c>
      <c r="C371" s="90">
        <v>1080760</v>
      </c>
      <c r="D371" s="90">
        <v>5460624</v>
      </c>
      <c r="E371" s="91">
        <v>2127797</v>
      </c>
      <c r="F371" s="90">
        <f t="shared" si="79"/>
        <v>-61.03381225295864</v>
      </c>
      <c r="G371" s="89">
        <v>934021</v>
      </c>
      <c r="H371" s="90">
        <v>888520</v>
      </c>
      <c r="I371" s="90">
        <v>4264889</v>
      </c>
      <c r="J371" s="91">
        <v>1788868</v>
      </c>
      <c r="K371" s="90">
        <f t="shared" si="80"/>
        <v>-58.055930646729614</v>
      </c>
      <c r="L371" s="92">
        <v>266185</v>
      </c>
      <c r="M371" s="92">
        <v>171330</v>
      </c>
      <c r="N371" s="92">
        <v>1055617</v>
      </c>
      <c r="O371" s="93">
        <v>493857</v>
      </c>
      <c r="P371" s="90">
        <f>(O371-N371)/N371*100</f>
        <v>-53.216270673928136</v>
      </c>
      <c r="Q371" s="92">
        <f t="shared" si="85"/>
        <v>1200206</v>
      </c>
      <c r="R371" s="92">
        <f t="shared" si="86"/>
        <v>1059850</v>
      </c>
      <c r="S371" s="92">
        <f t="shared" si="87"/>
        <v>5320506</v>
      </c>
      <c r="T371" s="93">
        <f t="shared" si="88"/>
        <v>2282725</v>
      </c>
      <c r="U371" s="90">
        <f t="shared" si="81"/>
        <v>-57.095716084146886</v>
      </c>
    </row>
    <row r="372" spans="1:21" ht="12.75" customHeight="1">
      <c r="A372" s="20"/>
      <c r="B372" s="31"/>
      <c r="C372" s="32"/>
      <c r="D372" s="32"/>
      <c r="E372" s="33"/>
      <c r="F372" s="32"/>
      <c r="G372" s="31"/>
      <c r="H372" s="32"/>
      <c r="I372" s="32"/>
      <c r="J372" s="33"/>
      <c r="K372" s="32"/>
      <c r="L372" s="13"/>
      <c r="M372" s="13"/>
      <c r="N372" s="13"/>
      <c r="O372" s="14"/>
      <c r="P372" s="32"/>
      <c r="Q372" s="13"/>
      <c r="R372" s="13"/>
      <c r="S372" s="13"/>
      <c r="T372" s="14"/>
      <c r="U372" s="32"/>
    </row>
    <row r="373" spans="1:21" ht="12.75" customHeight="1">
      <c r="A373" s="20" t="s">
        <v>277</v>
      </c>
      <c r="B373" s="25"/>
      <c r="C373" s="26"/>
      <c r="D373" s="26"/>
      <c r="E373" s="27"/>
      <c r="F373" s="26"/>
      <c r="G373" s="25"/>
      <c r="H373" s="26"/>
      <c r="I373" s="26"/>
      <c r="J373" s="27"/>
      <c r="K373" s="26"/>
      <c r="L373" s="9"/>
      <c r="M373" s="9"/>
      <c r="N373" s="9"/>
      <c r="O373" s="10"/>
      <c r="P373" s="26"/>
      <c r="Q373" s="9"/>
      <c r="R373" s="9"/>
      <c r="S373" s="9"/>
      <c r="T373" s="10"/>
      <c r="U373" s="26"/>
    </row>
    <row r="374" spans="1:21" ht="12.75" customHeight="1">
      <c r="A374" s="20" t="s">
        <v>301</v>
      </c>
      <c r="B374" s="25"/>
      <c r="C374" s="26"/>
      <c r="D374" s="26"/>
      <c r="E374" s="27"/>
      <c r="F374" s="26"/>
      <c r="G374" s="25"/>
      <c r="H374" s="26"/>
      <c r="I374" s="26"/>
      <c r="J374" s="27"/>
      <c r="K374" s="26"/>
      <c r="L374" s="9"/>
      <c r="M374" s="9"/>
      <c r="N374" s="9"/>
      <c r="O374" s="10"/>
      <c r="P374" s="26"/>
      <c r="Q374" s="9"/>
      <c r="R374" s="9"/>
      <c r="S374" s="9"/>
      <c r="T374" s="10"/>
      <c r="U374" s="26"/>
    </row>
    <row r="375" spans="1:21" ht="12.75" customHeight="1">
      <c r="A375" s="21" t="s">
        <v>278</v>
      </c>
      <c r="B375" s="28">
        <v>50639</v>
      </c>
      <c r="C375" s="29">
        <v>58948</v>
      </c>
      <c r="D375" s="29">
        <v>215247</v>
      </c>
      <c r="E375" s="30">
        <v>103632</v>
      </c>
      <c r="F375" s="29">
        <f t="shared" si="79"/>
        <v>-51.85438124573165</v>
      </c>
      <c r="G375" s="28">
        <v>51192</v>
      </c>
      <c r="H375" s="29">
        <v>58403</v>
      </c>
      <c r="I375" s="29">
        <v>219189</v>
      </c>
      <c r="J375" s="30">
        <v>112111</v>
      </c>
      <c r="K375" s="29">
        <f t="shared" si="80"/>
        <v>-48.85190406452878</v>
      </c>
      <c r="L375" s="11">
        <v>1078</v>
      </c>
      <c r="M375" s="11">
        <v>720</v>
      </c>
      <c r="N375" s="11">
        <v>4988</v>
      </c>
      <c r="O375" s="12">
        <v>1479</v>
      </c>
      <c r="P375" s="29">
        <f>(O375-N375)/N375*100</f>
        <v>-70.34883720930233</v>
      </c>
      <c r="Q375" s="11">
        <f aca="true" t="shared" si="89" ref="Q375:T376">G375+L375</f>
        <v>52270</v>
      </c>
      <c r="R375" s="11">
        <f t="shared" si="89"/>
        <v>59123</v>
      </c>
      <c r="S375" s="11">
        <f t="shared" si="89"/>
        <v>224177</v>
      </c>
      <c r="T375" s="12">
        <f t="shared" si="89"/>
        <v>113590</v>
      </c>
      <c r="U375" s="29">
        <f t="shared" si="81"/>
        <v>-49.33021674837293</v>
      </c>
    </row>
    <row r="376" spans="1:21" ht="12.75" customHeight="1">
      <c r="A376" s="20" t="s">
        <v>122</v>
      </c>
      <c r="B376" s="31">
        <v>50639</v>
      </c>
      <c r="C376" s="32">
        <v>58948</v>
      </c>
      <c r="D376" s="32">
        <v>215247</v>
      </c>
      <c r="E376" s="33">
        <v>103632</v>
      </c>
      <c r="F376" s="32">
        <f t="shared" si="79"/>
        <v>-51.85438124573165</v>
      </c>
      <c r="G376" s="31">
        <v>51192</v>
      </c>
      <c r="H376" s="32">
        <v>58403</v>
      </c>
      <c r="I376" s="32">
        <v>219189</v>
      </c>
      <c r="J376" s="33">
        <v>112111</v>
      </c>
      <c r="K376" s="32">
        <f t="shared" si="80"/>
        <v>-48.85190406452878</v>
      </c>
      <c r="L376" s="13">
        <v>1078</v>
      </c>
      <c r="M376" s="13">
        <v>720</v>
      </c>
      <c r="N376" s="13">
        <v>4988</v>
      </c>
      <c r="O376" s="14">
        <v>1479</v>
      </c>
      <c r="P376" s="32">
        <f>(O376-N376)/N376*100</f>
        <v>-70.34883720930233</v>
      </c>
      <c r="Q376" s="13">
        <f t="shared" si="89"/>
        <v>52270</v>
      </c>
      <c r="R376" s="13">
        <f t="shared" si="89"/>
        <v>59123</v>
      </c>
      <c r="S376" s="13">
        <f t="shared" si="89"/>
        <v>224177</v>
      </c>
      <c r="T376" s="14">
        <f t="shared" si="89"/>
        <v>113590</v>
      </c>
      <c r="U376" s="32">
        <f t="shared" si="81"/>
        <v>-49.33021674837293</v>
      </c>
    </row>
    <row r="377" spans="1:21" ht="12.75" customHeight="1">
      <c r="A377" s="20"/>
      <c r="B377" s="31"/>
      <c r="C377" s="32"/>
      <c r="D377" s="32"/>
      <c r="E377" s="33"/>
      <c r="F377" s="32"/>
      <c r="G377" s="31"/>
      <c r="H377" s="32"/>
      <c r="I377" s="32"/>
      <c r="J377" s="33"/>
      <c r="K377" s="32"/>
      <c r="L377" s="13"/>
      <c r="M377" s="13"/>
      <c r="N377" s="13"/>
      <c r="O377" s="14"/>
      <c r="P377" s="32"/>
      <c r="Q377" s="13"/>
      <c r="R377" s="13"/>
      <c r="S377" s="13"/>
      <c r="T377" s="14"/>
      <c r="U377" s="32"/>
    </row>
    <row r="378" spans="1:21" ht="12.75" customHeight="1">
      <c r="A378" s="133" t="s">
        <v>309</v>
      </c>
      <c r="B378" s="31"/>
      <c r="C378" s="32"/>
      <c r="D378" s="32"/>
      <c r="E378" s="33"/>
      <c r="F378" s="32"/>
      <c r="G378" s="31"/>
      <c r="H378" s="32"/>
      <c r="I378" s="32"/>
      <c r="J378" s="33"/>
      <c r="K378" s="32"/>
      <c r="L378" s="13"/>
      <c r="M378" s="13"/>
      <c r="N378" s="13"/>
      <c r="O378" s="14"/>
      <c r="P378" s="32"/>
      <c r="Q378" s="13"/>
      <c r="R378" s="13"/>
      <c r="S378" s="13"/>
      <c r="T378" s="14"/>
      <c r="U378" s="32"/>
    </row>
    <row r="379" spans="1:21" s="15" customFormat="1" ht="12.75" customHeight="1">
      <c r="A379" s="40" t="s">
        <v>50</v>
      </c>
      <c r="B379" s="85">
        <v>50639</v>
      </c>
      <c r="C379" s="42">
        <v>58948</v>
      </c>
      <c r="D379" s="42">
        <v>215247</v>
      </c>
      <c r="E379" s="86">
        <v>103632</v>
      </c>
      <c r="F379" s="42">
        <f t="shared" si="79"/>
        <v>-51.85438124573165</v>
      </c>
      <c r="G379" s="85">
        <v>51192</v>
      </c>
      <c r="H379" s="42">
        <v>58403</v>
      </c>
      <c r="I379" s="42">
        <v>219189</v>
      </c>
      <c r="J379" s="86">
        <v>112111</v>
      </c>
      <c r="K379" s="42">
        <f t="shared" si="80"/>
        <v>-48.85190406452878</v>
      </c>
      <c r="L379" s="87">
        <v>1078</v>
      </c>
      <c r="M379" s="87">
        <v>720</v>
      </c>
      <c r="N379" s="87">
        <v>4988</v>
      </c>
      <c r="O379" s="88">
        <v>1479</v>
      </c>
      <c r="P379" s="42">
        <f>(O379-N379)/N379*100</f>
        <v>-70.34883720930233</v>
      </c>
      <c r="Q379" s="87">
        <f aca="true" t="shared" si="90" ref="Q379:T380">G379+L379</f>
        <v>52270</v>
      </c>
      <c r="R379" s="87">
        <f t="shared" si="90"/>
        <v>59123</v>
      </c>
      <c r="S379" s="87">
        <f t="shared" si="90"/>
        <v>224177</v>
      </c>
      <c r="T379" s="88">
        <f t="shared" si="90"/>
        <v>113590</v>
      </c>
      <c r="U379" s="42">
        <f t="shared" si="81"/>
        <v>-49.33021674837293</v>
      </c>
    </row>
    <row r="380" spans="1:21" s="15" customFormat="1" ht="12.75" customHeight="1">
      <c r="A380" s="70" t="s">
        <v>70</v>
      </c>
      <c r="B380" s="89">
        <v>50639</v>
      </c>
      <c r="C380" s="90">
        <v>58948</v>
      </c>
      <c r="D380" s="90">
        <v>215247</v>
      </c>
      <c r="E380" s="91">
        <v>103632</v>
      </c>
      <c r="F380" s="90">
        <f t="shared" si="79"/>
        <v>-51.85438124573165</v>
      </c>
      <c r="G380" s="89">
        <v>51192</v>
      </c>
      <c r="H380" s="90">
        <v>58403</v>
      </c>
      <c r="I380" s="90">
        <v>219189</v>
      </c>
      <c r="J380" s="91">
        <v>112111</v>
      </c>
      <c r="K380" s="90">
        <f t="shared" si="80"/>
        <v>-48.85190406452878</v>
      </c>
      <c r="L380" s="92">
        <v>1078</v>
      </c>
      <c r="M380" s="92">
        <v>720</v>
      </c>
      <c r="N380" s="92">
        <v>4988</v>
      </c>
      <c r="O380" s="93">
        <v>1479</v>
      </c>
      <c r="P380" s="90">
        <f>(O380-N380)/N380*100</f>
        <v>-70.34883720930233</v>
      </c>
      <c r="Q380" s="92">
        <f t="shared" si="90"/>
        <v>52270</v>
      </c>
      <c r="R380" s="92">
        <f t="shared" si="90"/>
        <v>59123</v>
      </c>
      <c r="S380" s="92">
        <f t="shared" si="90"/>
        <v>224177</v>
      </c>
      <c r="T380" s="93">
        <f t="shared" si="90"/>
        <v>113590</v>
      </c>
      <c r="U380" s="90">
        <f t="shared" si="81"/>
        <v>-49.33021674837293</v>
      </c>
    </row>
    <row r="381" spans="1:21" ht="12.75" customHeight="1">
      <c r="A381" s="20"/>
      <c r="B381" s="31"/>
      <c r="C381" s="32"/>
      <c r="D381" s="32"/>
      <c r="E381" s="33"/>
      <c r="F381" s="32"/>
      <c r="G381" s="31"/>
      <c r="H381" s="32"/>
      <c r="I381" s="32"/>
      <c r="J381" s="33"/>
      <c r="K381" s="32"/>
      <c r="L381" s="13"/>
      <c r="M381" s="13"/>
      <c r="N381" s="13"/>
      <c r="O381" s="14"/>
      <c r="P381" s="32"/>
      <c r="Q381" s="13"/>
      <c r="R381" s="13"/>
      <c r="S381" s="13"/>
      <c r="T381" s="14"/>
      <c r="U381" s="32"/>
    </row>
    <row r="382" spans="1:21" ht="12.75" customHeight="1">
      <c r="A382" s="20" t="s">
        <v>19</v>
      </c>
      <c r="B382" s="25"/>
      <c r="C382" s="26"/>
      <c r="D382" s="26"/>
      <c r="E382" s="27"/>
      <c r="F382" s="26"/>
      <c r="G382" s="25"/>
      <c r="H382" s="26"/>
      <c r="I382" s="26"/>
      <c r="J382" s="27"/>
      <c r="K382" s="26"/>
      <c r="L382" s="9"/>
      <c r="M382" s="9"/>
      <c r="N382" s="9"/>
      <c r="O382" s="10"/>
      <c r="P382" s="26"/>
      <c r="Q382" s="9"/>
      <c r="R382" s="9"/>
      <c r="S382" s="9"/>
      <c r="T382" s="10"/>
      <c r="U382" s="26"/>
    </row>
    <row r="383" spans="1:21" ht="12.75" customHeight="1">
      <c r="A383" s="20" t="s">
        <v>279</v>
      </c>
      <c r="B383" s="25"/>
      <c r="C383" s="26"/>
      <c r="D383" s="26"/>
      <c r="E383" s="27"/>
      <c r="F383" s="26"/>
      <c r="G383" s="25"/>
      <c r="H383" s="26"/>
      <c r="I383" s="26"/>
      <c r="J383" s="27"/>
      <c r="K383" s="26"/>
      <c r="L383" s="9"/>
      <c r="M383" s="9"/>
      <c r="N383" s="9"/>
      <c r="O383" s="10"/>
      <c r="P383" s="26"/>
      <c r="Q383" s="9"/>
      <c r="R383" s="9"/>
      <c r="S383" s="9"/>
      <c r="T383" s="10"/>
      <c r="U383" s="26"/>
    </row>
    <row r="384" spans="1:21" ht="12.75" customHeight="1">
      <c r="A384" s="20" t="s">
        <v>280</v>
      </c>
      <c r="B384" s="25"/>
      <c r="C384" s="26"/>
      <c r="D384" s="26"/>
      <c r="E384" s="27"/>
      <c r="F384" s="26"/>
      <c r="G384" s="25"/>
      <c r="H384" s="26"/>
      <c r="I384" s="26"/>
      <c r="J384" s="27"/>
      <c r="K384" s="26"/>
      <c r="L384" s="9"/>
      <c r="M384" s="9"/>
      <c r="N384" s="9"/>
      <c r="O384" s="10"/>
      <c r="P384" s="26"/>
      <c r="Q384" s="9"/>
      <c r="R384" s="9"/>
      <c r="S384" s="9"/>
      <c r="T384" s="10"/>
      <c r="U384" s="26"/>
    </row>
    <row r="385" spans="1:21" ht="12.75" customHeight="1">
      <c r="A385" s="21" t="s">
        <v>281</v>
      </c>
      <c r="B385" s="28">
        <v>0</v>
      </c>
      <c r="C385" s="29">
        <v>97</v>
      </c>
      <c r="D385" s="29">
        <v>0</v>
      </c>
      <c r="E385" s="30">
        <v>159</v>
      </c>
      <c r="F385" s="29" t="s">
        <v>286</v>
      </c>
      <c r="G385" s="28">
        <v>0</v>
      </c>
      <c r="H385" s="29">
        <v>120</v>
      </c>
      <c r="I385" s="29">
        <v>0</v>
      </c>
      <c r="J385" s="30">
        <v>120</v>
      </c>
      <c r="K385" s="29" t="s">
        <v>286</v>
      </c>
      <c r="L385" s="11">
        <v>0</v>
      </c>
      <c r="M385" s="11">
        <v>0</v>
      </c>
      <c r="N385" s="11">
        <v>0</v>
      </c>
      <c r="O385" s="12">
        <v>0</v>
      </c>
      <c r="P385" s="29" t="s">
        <v>286</v>
      </c>
      <c r="Q385" s="11">
        <f aca="true" t="shared" si="91" ref="Q385:T386">G385+L385</f>
        <v>0</v>
      </c>
      <c r="R385" s="11">
        <f t="shared" si="91"/>
        <v>120</v>
      </c>
      <c r="S385" s="11">
        <f t="shared" si="91"/>
        <v>0</v>
      </c>
      <c r="T385" s="12">
        <f t="shared" si="91"/>
        <v>120</v>
      </c>
      <c r="U385" s="29" t="s">
        <v>286</v>
      </c>
    </row>
    <row r="386" spans="1:21" ht="12.75" customHeight="1">
      <c r="A386" s="20" t="s">
        <v>122</v>
      </c>
      <c r="B386" s="31">
        <v>0</v>
      </c>
      <c r="C386" s="32">
        <v>97</v>
      </c>
      <c r="D386" s="32">
        <v>0</v>
      </c>
      <c r="E386" s="33">
        <v>159</v>
      </c>
      <c r="F386" s="32" t="s">
        <v>286</v>
      </c>
      <c r="G386" s="31">
        <v>0</v>
      </c>
      <c r="H386" s="32">
        <v>120</v>
      </c>
      <c r="I386" s="32">
        <v>0</v>
      </c>
      <c r="J386" s="33">
        <v>120</v>
      </c>
      <c r="K386" s="32" t="s">
        <v>286</v>
      </c>
      <c r="L386" s="13">
        <v>0</v>
      </c>
      <c r="M386" s="13">
        <v>0</v>
      </c>
      <c r="N386" s="13">
        <v>0</v>
      </c>
      <c r="O386" s="14">
        <v>0</v>
      </c>
      <c r="P386" s="32" t="s">
        <v>286</v>
      </c>
      <c r="Q386" s="13">
        <f t="shared" si="91"/>
        <v>0</v>
      </c>
      <c r="R386" s="13">
        <f t="shared" si="91"/>
        <v>120</v>
      </c>
      <c r="S386" s="13">
        <f t="shared" si="91"/>
        <v>0</v>
      </c>
      <c r="T386" s="14">
        <f t="shared" si="91"/>
        <v>120</v>
      </c>
      <c r="U386" s="32" t="s">
        <v>286</v>
      </c>
    </row>
    <row r="387" spans="1:21" ht="12.75" customHeight="1">
      <c r="A387" s="20" t="s">
        <v>282</v>
      </c>
      <c r="B387" s="25"/>
      <c r="C387" s="26"/>
      <c r="D387" s="26"/>
      <c r="E387" s="27"/>
      <c r="F387" s="26"/>
      <c r="G387" s="25"/>
      <c r="H387" s="26"/>
      <c r="I387" s="26"/>
      <c r="J387" s="27"/>
      <c r="K387" s="26"/>
      <c r="L387" s="9"/>
      <c r="M387" s="9"/>
      <c r="N387" s="9"/>
      <c r="O387" s="10"/>
      <c r="P387" s="26"/>
      <c r="Q387" s="9"/>
      <c r="R387" s="9"/>
      <c r="S387" s="9"/>
      <c r="T387" s="10"/>
      <c r="U387" s="26"/>
    </row>
    <row r="388" spans="1:21" ht="12.75" customHeight="1">
      <c r="A388" s="21" t="s">
        <v>283</v>
      </c>
      <c r="B388" s="28">
        <v>0</v>
      </c>
      <c r="C388" s="29">
        <v>6</v>
      </c>
      <c r="D388" s="29">
        <v>0</v>
      </c>
      <c r="E388" s="30">
        <v>24</v>
      </c>
      <c r="F388" s="29" t="s">
        <v>286</v>
      </c>
      <c r="G388" s="28">
        <v>0</v>
      </c>
      <c r="H388" s="29">
        <v>23</v>
      </c>
      <c r="I388" s="29">
        <v>0</v>
      </c>
      <c r="J388" s="30">
        <v>73</v>
      </c>
      <c r="K388" s="29" t="s">
        <v>286</v>
      </c>
      <c r="L388" s="11">
        <v>0</v>
      </c>
      <c r="M388" s="11">
        <v>0</v>
      </c>
      <c r="N388" s="11">
        <v>0</v>
      </c>
      <c r="O388" s="12">
        <v>0</v>
      </c>
      <c r="P388" s="29" t="s">
        <v>286</v>
      </c>
      <c r="Q388" s="11">
        <f aca="true" t="shared" si="92" ref="Q388:T391">G388+L388</f>
        <v>0</v>
      </c>
      <c r="R388" s="11">
        <f t="shared" si="92"/>
        <v>23</v>
      </c>
      <c r="S388" s="11">
        <f t="shared" si="92"/>
        <v>0</v>
      </c>
      <c r="T388" s="12">
        <f t="shared" si="92"/>
        <v>73</v>
      </c>
      <c r="U388" s="29" t="s">
        <v>286</v>
      </c>
    </row>
    <row r="389" spans="1:21" ht="12.75" customHeight="1">
      <c r="A389" s="20" t="s">
        <v>122</v>
      </c>
      <c r="B389" s="31">
        <v>0</v>
      </c>
      <c r="C389" s="32">
        <v>6</v>
      </c>
      <c r="D389" s="32">
        <v>0</v>
      </c>
      <c r="E389" s="33">
        <v>24</v>
      </c>
      <c r="F389" s="32" t="s">
        <v>286</v>
      </c>
      <c r="G389" s="31">
        <v>0</v>
      </c>
      <c r="H389" s="32">
        <v>23</v>
      </c>
      <c r="I389" s="32">
        <v>0</v>
      </c>
      <c r="J389" s="33">
        <v>73</v>
      </c>
      <c r="K389" s="32" t="s">
        <v>286</v>
      </c>
      <c r="L389" s="13">
        <v>0</v>
      </c>
      <c r="M389" s="13">
        <v>0</v>
      </c>
      <c r="N389" s="13">
        <v>0</v>
      </c>
      <c r="O389" s="14">
        <v>0</v>
      </c>
      <c r="P389" s="32" t="s">
        <v>286</v>
      </c>
      <c r="Q389" s="13">
        <f t="shared" si="92"/>
        <v>0</v>
      </c>
      <c r="R389" s="13">
        <f t="shared" si="92"/>
        <v>23</v>
      </c>
      <c r="S389" s="13">
        <f t="shared" si="92"/>
        <v>0</v>
      </c>
      <c r="T389" s="14">
        <f t="shared" si="92"/>
        <v>73</v>
      </c>
      <c r="U389" s="32" t="s">
        <v>286</v>
      </c>
    </row>
    <row r="390" spans="1:21" ht="12.75" customHeight="1">
      <c r="A390" s="20" t="s">
        <v>22</v>
      </c>
      <c r="B390" s="31">
        <v>0</v>
      </c>
      <c r="C390" s="32">
        <v>103</v>
      </c>
      <c r="D390" s="32">
        <v>0</v>
      </c>
      <c r="E390" s="33">
        <v>183</v>
      </c>
      <c r="F390" s="32" t="s">
        <v>286</v>
      </c>
      <c r="G390" s="31">
        <v>0</v>
      </c>
      <c r="H390" s="32">
        <v>143</v>
      </c>
      <c r="I390" s="32">
        <v>0</v>
      </c>
      <c r="J390" s="33">
        <v>193</v>
      </c>
      <c r="K390" s="32" t="s">
        <v>286</v>
      </c>
      <c r="L390" s="13">
        <v>0</v>
      </c>
      <c r="M390" s="13">
        <v>0</v>
      </c>
      <c r="N390" s="13">
        <v>0</v>
      </c>
      <c r="O390" s="14">
        <v>0</v>
      </c>
      <c r="P390" s="32" t="s">
        <v>286</v>
      </c>
      <c r="Q390" s="13">
        <f t="shared" si="92"/>
        <v>0</v>
      </c>
      <c r="R390" s="13">
        <f t="shared" si="92"/>
        <v>143</v>
      </c>
      <c r="S390" s="13">
        <f t="shared" si="92"/>
        <v>0</v>
      </c>
      <c r="T390" s="14">
        <f t="shared" si="92"/>
        <v>193</v>
      </c>
      <c r="U390" s="32" t="s">
        <v>286</v>
      </c>
    </row>
    <row r="391" spans="1:21" ht="12.75" customHeight="1">
      <c r="A391" s="20" t="s">
        <v>284</v>
      </c>
      <c r="B391" s="31">
        <v>2034976</v>
      </c>
      <c r="C391" s="32">
        <v>1463561</v>
      </c>
      <c r="D391" s="32">
        <v>7842569</v>
      </c>
      <c r="E391" s="33">
        <v>2713593</v>
      </c>
      <c r="F391" s="32">
        <f t="shared" si="79"/>
        <v>-65.39918233425807</v>
      </c>
      <c r="G391" s="31">
        <v>1511717</v>
      </c>
      <c r="H391" s="32">
        <v>1281354</v>
      </c>
      <c r="I391" s="32">
        <v>6524784</v>
      </c>
      <c r="J391" s="33">
        <v>2574467</v>
      </c>
      <c r="K391" s="32">
        <f t="shared" si="80"/>
        <v>-60.54326089568636</v>
      </c>
      <c r="L391" s="13">
        <v>306667</v>
      </c>
      <c r="M391" s="13">
        <v>181021</v>
      </c>
      <c r="N391" s="13">
        <v>1191385</v>
      </c>
      <c r="O391" s="14">
        <v>519003</v>
      </c>
      <c r="P391" s="32">
        <f>(O391-N391)/N391*100</f>
        <v>-56.437003991153155</v>
      </c>
      <c r="Q391" s="13">
        <f t="shared" si="92"/>
        <v>1818384</v>
      </c>
      <c r="R391" s="13">
        <f t="shared" si="92"/>
        <v>1462375</v>
      </c>
      <c r="S391" s="13">
        <f t="shared" si="92"/>
        <v>7716169</v>
      </c>
      <c r="T391" s="14">
        <f t="shared" si="92"/>
        <v>3093470</v>
      </c>
      <c r="U391" s="32">
        <f t="shared" si="81"/>
        <v>-59.9092503028381</v>
      </c>
    </row>
    <row r="392" spans="1:21" ht="12.75" customHeight="1">
      <c r="A392" s="20" t="s">
        <v>21</v>
      </c>
      <c r="B392" s="25"/>
      <c r="C392" s="26"/>
      <c r="D392" s="26"/>
      <c r="E392" s="27"/>
      <c r="F392" s="26"/>
      <c r="G392" s="25"/>
      <c r="H392" s="26"/>
      <c r="I392" s="26"/>
      <c r="J392" s="27"/>
      <c r="K392" s="26"/>
      <c r="L392" s="9"/>
      <c r="M392" s="9"/>
      <c r="N392" s="9"/>
      <c r="O392" s="10"/>
      <c r="P392" s="26"/>
      <c r="Q392" s="9"/>
      <c r="R392" s="9"/>
      <c r="S392" s="9"/>
      <c r="T392" s="10"/>
      <c r="U392" s="26"/>
    </row>
    <row r="393" spans="1:21" ht="12.75" customHeight="1">
      <c r="A393" s="21" t="s">
        <v>285</v>
      </c>
      <c r="B393" s="28">
        <v>676</v>
      </c>
      <c r="C393" s="29">
        <v>0</v>
      </c>
      <c r="D393" s="29">
        <v>2586</v>
      </c>
      <c r="E393" s="30">
        <v>431</v>
      </c>
      <c r="F393" s="29">
        <f t="shared" si="79"/>
        <v>-83.33333333333334</v>
      </c>
      <c r="G393" s="28">
        <v>81</v>
      </c>
      <c r="H393" s="29">
        <v>0</v>
      </c>
      <c r="I393" s="29">
        <v>701</v>
      </c>
      <c r="J393" s="30">
        <v>-27</v>
      </c>
      <c r="K393" s="29">
        <f t="shared" si="80"/>
        <v>-103.85164051355207</v>
      </c>
      <c r="L393" s="11">
        <v>676</v>
      </c>
      <c r="M393" s="11">
        <v>102</v>
      </c>
      <c r="N393" s="11">
        <v>2104</v>
      </c>
      <c r="O393" s="12">
        <v>499</v>
      </c>
      <c r="P393" s="29">
        <f>(O393-N393)/N393*100</f>
        <v>-76.28326996197718</v>
      </c>
      <c r="Q393" s="11">
        <f aca="true" t="shared" si="93" ref="Q393:T394">G393+L393</f>
        <v>757</v>
      </c>
      <c r="R393" s="11">
        <f t="shared" si="93"/>
        <v>102</v>
      </c>
      <c r="S393" s="11">
        <f t="shared" si="93"/>
        <v>2805</v>
      </c>
      <c r="T393" s="12">
        <f t="shared" si="93"/>
        <v>472</v>
      </c>
      <c r="U393" s="29">
        <f t="shared" si="81"/>
        <v>-83.1729055258467</v>
      </c>
    </row>
    <row r="394" spans="1:21" ht="12.75" customHeight="1">
      <c r="A394" s="20" t="s">
        <v>22</v>
      </c>
      <c r="B394" s="31">
        <v>676</v>
      </c>
      <c r="C394" s="32">
        <v>0</v>
      </c>
      <c r="D394" s="32">
        <v>2586</v>
      </c>
      <c r="E394" s="33">
        <v>431</v>
      </c>
      <c r="F394" s="32">
        <f t="shared" si="79"/>
        <v>-83.33333333333334</v>
      </c>
      <c r="G394" s="31">
        <v>81</v>
      </c>
      <c r="H394" s="32">
        <v>0</v>
      </c>
      <c r="I394" s="32">
        <v>701</v>
      </c>
      <c r="J394" s="33">
        <v>-27</v>
      </c>
      <c r="K394" s="32">
        <f t="shared" si="80"/>
        <v>-103.85164051355207</v>
      </c>
      <c r="L394" s="32">
        <v>676</v>
      </c>
      <c r="M394" s="32">
        <v>102</v>
      </c>
      <c r="N394" s="32">
        <v>2104</v>
      </c>
      <c r="O394" s="14">
        <v>499</v>
      </c>
      <c r="P394" s="32">
        <f>(O394-N394)/N394*100</f>
        <v>-76.28326996197718</v>
      </c>
      <c r="Q394" s="32">
        <f t="shared" si="93"/>
        <v>757</v>
      </c>
      <c r="R394" s="32">
        <f t="shared" si="93"/>
        <v>102</v>
      </c>
      <c r="S394" s="32">
        <f t="shared" si="93"/>
        <v>2805</v>
      </c>
      <c r="T394" s="14">
        <f t="shared" si="93"/>
        <v>472</v>
      </c>
      <c r="U394" s="32">
        <f t="shared" si="81"/>
        <v>-83.1729055258467</v>
      </c>
    </row>
    <row r="395" spans="1:21" ht="12.75">
      <c r="A395" s="135"/>
      <c r="B395" s="136"/>
      <c r="C395" s="134"/>
      <c r="D395" s="134"/>
      <c r="E395" s="134"/>
      <c r="F395" s="134"/>
      <c r="G395" s="136"/>
      <c r="H395" s="134"/>
      <c r="I395" s="134"/>
      <c r="J395" s="134"/>
      <c r="K395" s="134"/>
      <c r="L395" s="136"/>
      <c r="M395" s="134"/>
      <c r="N395" s="134"/>
      <c r="O395" s="134"/>
      <c r="P395" s="134"/>
      <c r="Q395" s="136"/>
      <c r="R395" s="134"/>
      <c r="S395" s="134"/>
      <c r="T395" s="134"/>
      <c r="U395" s="134"/>
    </row>
    <row r="396" spans="1:17" ht="12.75">
      <c r="A396" s="135" t="s">
        <v>309</v>
      </c>
      <c r="B396" s="136"/>
      <c r="G396" s="136"/>
      <c r="L396" s="136"/>
      <c r="Q396" s="136"/>
    </row>
    <row r="397" spans="1:21" s="15" customFormat="1" ht="12.75" customHeight="1">
      <c r="A397" s="70" t="s">
        <v>71</v>
      </c>
      <c r="B397" s="71"/>
      <c r="C397" s="72"/>
      <c r="D397" s="72"/>
      <c r="E397" s="73"/>
      <c r="F397" s="72"/>
      <c r="G397" s="71"/>
      <c r="H397" s="72"/>
      <c r="I397" s="72"/>
      <c r="J397" s="73"/>
      <c r="K397" s="72"/>
      <c r="L397" s="74"/>
      <c r="M397" s="74"/>
      <c r="N397" s="74"/>
      <c r="O397" s="75"/>
      <c r="P397" s="72"/>
      <c r="Q397" s="74"/>
      <c r="R397" s="74"/>
      <c r="S397" s="74"/>
      <c r="T397" s="75"/>
      <c r="U397" s="72"/>
    </row>
    <row r="398" spans="1:21" s="15" customFormat="1" ht="12.75" customHeight="1">
      <c r="A398" s="40" t="s">
        <v>48</v>
      </c>
      <c r="B398" s="85">
        <v>0</v>
      </c>
      <c r="C398" s="42">
        <v>97</v>
      </c>
      <c r="D398" s="42">
        <v>0</v>
      </c>
      <c r="E398" s="86">
        <v>159</v>
      </c>
      <c r="F398" s="42" t="s">
        <v>286</v>
      </c>
      <c r="G398" s="85">
        <v>0</v>
      </c>
      <c r="H398" s="42">
        <v>120</v>
      </c>
      <c r="I398" s="42">
        <v>0</v>
      </c>
      <c r="J398" s="86">
        <v>120</v>
      </c>
      <c r="K398" s="42" t="s">
        <v>286</v>
      </c>
      <c r="L398" s="87">
        <v>0</v>
      </c>
      <c r="M398" s="87">
        <v>0</v>
      </c>
      <c r="N398" s="87">
        <v>0</v>
      </c>
      <c r="O398" s="88">
        <v>0</v>
      </c>
      <c r="P398" s="42" t="s">
        <v>286</v>
      </c>
      <c r="Q398" s="87">
        <f aca="true" t="shared" si="94" ref="Q398:T401">G398+L398</f>
        <v>0</v>
      </c>
      <c r="R398" s="87">
        <f t="shared" si="94"/>
        <v>120</v>
      </c>
      <c r="S398" s="87">
        <f t="shared" si="94"/>
        <v>0</v>
      </c>
      <c r="T398" s="88">
        <f t="shared" si="94"/>
        <v>120</v>
      </c>
      <c r="U398" s="42" t="s">
        <v>286</v>
      </c>
    </row>
    <row r="399" spans="1:21" s="15" customFormat="1" ht="12.75" customHeight="1">
      <c r="A399" s="40" t="s">
        <v>50</v>
      </c>
      <c r="B399" s="85">
        <v>0</v>
      </c>
      <c r="C399" s="42">
        <v>6</v>
      </c>
      <c r="D399" s="42">
        <v>0</v>
      </c>
      <c r="E399" s="86">
        <v>24</v>
      </c>
      <c r="F399" s="42" t="s">
        <v>286</v>
      </c>
      <c r="G399" s="85">
        <v>0</v>
      </c>
      <c r="H399" s="42">
        <v>23</v>
      </c>
      <c r="I399" s="42">
        <v>0</v>
      </c>
      <c r="J399" s="86">
        <v>73</v>
      </c>
      <c r="K399" s="42" t="s">
        <v>286</v>
      </c>
      <c r="L399" s="87">
        <v>0</v>
      </c>
      <c r="M399" s="87">
        <v>0</v>
      </c>
      <c r="N399" s="87">
        <v>0</v>
      </c>
      <c r="O399" s="88">
        <v>0</v>
      </c>
      <c r="P399" s="42" t="s">
        <v>286</v>
      </c>
      <c r="Q399" s="87">
        <f t="shared" si="94"/>
        <v>0</v>
      </c>
      <c r="R399" s="87">
        <f t="shared" si="94"/>
        <v>23</v>
      </c>
      <c r="S399" s="87">
        <f t="shared" si="94"/>
        <v>0</v>
      </c>
      <c r="T399" s="88">
        <f t="shared" si="94"/>
        <v>73</v>
      </c>
      <c r="U399" s="42" t="s">
        <v>286</v>
      </c>
    </row>
    <row r="400" spans="1:21" s="15" customFormat="1" ht="12.75" customHeight="1">
      <c r="A400" s="70" t="s">
        <v>72</v>
      </c>
      <c r="B400" s="98">
        <v>0</v>
      </c>
      <c r="C400" s="90">
        <v>103</v>
      </c>
      <c r="D400" s="99">
        <v>0</v>
      </c>
      <c r="E400" s="91">
        <v>183</v>
      </c>
      <c r="F400" s="90" t="s">
        <v>286</v>
      </c>
      <c r="G400" s="98">
        <v>0</v>
      </c>
      <c r="H400" s="90">
        <v>143</v>
      </c>
      <c r="I400" s="99">
        <v>0</v>
      </c>
      <c r="J400" s="91">
        <v>193</v>
      </c>
      <c r="K400" s="90" t="s">
        <v>286</v>
      </c>
      <c r="L400" s="100">
        <v>0</v>
      </c>
      <c r="M400" s="92">
        <v>0</v>
      </c>
      <c r="N400" s="100">
        <v>0</v>
      </c>
      <c r="O400" s="93">
        <v>0</v>
      </c>
      <c r="P400" s="90" t="s">
        <v>286</v>
      </c>
      <c r="Q400" s="100">
        <f t="shared" si="94"/>
        <v>0</v>
      </c>
      <c r="R400" s="92">
        <f t="shared" si="94"/>
        <v>143</v>
      </c>
      <c r="S400" s="100">
        <f t="shared" si="94"/>
        <v>0</v>
      </c>
      <c r="T400" s="93">
        <f t="shared" si="94"/>
        <v>193</v>
      </c>
      <c r="U400" s="90" t="s">
        <v>286</v>
      </c>
    </row>
    <row r="401" spans="1:21" s="15" customFormat="1" ht="12.75" customHeight="1">
      <c r="A401" s="70" t="s">
        <v>20</v>
      </c>
      <c r="B401" s="89">
        <v>2034976</v>
      </c>
      <c r="C401" s="90">
        <v>1463561</v>
      </c>
      <c r="D401" s="90">
        <v>7842569</v>
      </c>
      <c r="E401" s="91">
        <v>2713593</v>
      </c>
      <c r="F401" s="90">
        <f>(E401-D401)/D401*100</f>
        <v>-65.39918233425807</v>
      </c>
      <c r="G401" s="89">
        <v>1511717</v>
      </c>
      <c r="H401" s="90">
        <v>1281354</v>
      </c>
      <c r="I401" s="90">
        <v>6524784</v>
      </c>
      <c r="J401" s="91">
        <v>2574467</v>
      </c>
      <c r="K401" s="90">
        <f>(J401-I401)/I401*100</f>
        <v>-60.54326089568636</v>
      </c>
      <c r="L401" s="92">
        <v>306667</v>
      </c>
      <c r="M401" s="92">
        <v>181021</v>
      </c>
      <c r="N401" s="92">
        <v>1191385</v>
      </c>
      <c r="O401" s="93">
        <v>519003</v>
      </c>
      <c r="P401" s="90">
        <f>(O401-N401)/N401*100</f>
        <v>-56.437003991153155</v>
      </c>
      <c r="Q401" s="92">
        <f t="shared" si="94"/>
        <v>1818384</v>
      </c>
      <c r="R401" s="92">
        <f t="shared" si="94"/>
        <v>1462375</v>
      </c>
      <c r="S401" s="92">
        <f t="shared" si="94"/>
        <v>7716169</v>
      </c>
      <c r="T401" s="93">
        <f t="shared" si="94"/>
        <v>3093470</v>
      </c>
      <c r="U401" s="90">
        <f>(T401-S401)/S401*100</f>
        <v>-59.9092503028381</v>
      </c>
    </row>
    <row r="402" spans="1:21" s="15" customFormat="1" ht="12.75" customHeight="1">
      <c r="A402" s="70" t="s">
        <v>21</v>
      </c>
      <c r="B402" s="71"/>
      <c r="C402" s="72"/>
      <c r="D402" s="72"/>
      <c r="E402" s="73"/>
      <c r="F402" s="72"/>
      <c r="G402" s="71"/>
      <c r="H402" s="72"/>
      <c r="I402" s="72"/>
      <c r="J402" s="73"/>
      <c r="K402" s="72"/>
      <c r="L402" s="74"/>
      <c r="M402" s="74"/>
      <c r="N402" s="74"/>
      <c r="O402" s="75"/>
      <c r="P402" s="72"/>
      <c r="Q402" s="74"/>
      <c r="R402" s="74"/>
      <c r="S402" s="74"/>
      <c r="T402" s="75"/>
      <c r="U402" s="72"/>
    </row>
    <row r="403" spans="1:21" s="15" customFormat="1" ht="12.75" customHeight="1">
      <c r="A403" s="40" t="s">
        <v>48</v>
      </c>
      <c r="B403" s="85">
        <v>676</v>
      </c>
      <c r="C403" s="42">
        <v>0</v>
      </c>
      <c r="D403" s="42">
        <v>2586</v>
      </c>
      <c r="E403" s="86">
        <v>431</v>
      </c>
      <c r="F403" s="42">
        <f>(E403-D403)/D403*100</f>
        <v>-83.33333333333334</v>
      </c>
      <c r="G403" s="85">
        <v>81</v>
      </c>
      <c r="H403" s="42">
        <v>0</v>
      </c>
      <c r="I403" s="42">
        <v>701</v>
      </c>
      <c r="J403" s="95">
        <v>-27</v>
      </c>
      <c r="K403" s="42">
        <f>(J403-I403)/I403*100</f>
        <v>-103.85164051355207</v>
      </c>
      <c r="L403" s="87">
        <v>676</v>
      </c>
      <c r="M403" s="87">
        <v>102</v>
      </c>
      <c r="N403" s="87">
        <v>2104</v>
      </c>
      <c r="O403" s="88">
        <v>499</v>
      </c>
      <c r="P403" s="42">
        <f>(O403-N403)/N403*100</f>
        <v>-76.28326996197718</v>
      </c>
      <c r="Q403" s="87">
        <f aca="true" t="shared" si="95" ref="Q403:T404">G403+L403</f>
        <v>757</v>
      </c>
      <c r="R403" s="87">
        <f t="shared" si="95"/>
        <v>102</v>
      </c>
      <c r="S403" s="87">
        <f t="shared" si="95"/>
        <v>2805</v>
      </c>
      <c r="T403" s="88">
        <f t="shared" si="95"/>
        <v>472</v>
      </c>
      <c r="U403" s="42">
        <f>(T403-S403)/S403*100</f>
        <v>-83.1729055258467</v>
      </c>
    </row>
    <row r="404" spans="1:21" s="15" customFormat="1" ht="12.75" customHeight="1">
      <c r="A404" s="101" t="s">
        <v>73</v>
      </c>
      <c r="B404" s="102">
        <v>676</v>
      </c>
      <c r="C404" s="103">
        <v>0</v>
      </c>
      <c r="D404" s="103">
        <v>2586</v>
      </c>
      <c r="E404" s="104">
        <v>431</v>
      </c>
      <c r="F404" s="103">
        <f>(E404-D404)/D404*100</f>
        <v>-83.33333333333334</v>
      </c>
      <c r="G404" s="102">
        <v>81</v>
      </c>
      <c r="H404" s="103">
        <v>0</v>
      </c>
      <c r="I404" s="103">
        <v>701</v>
      </c>
      <c r="J404" s="105">
        <v>-27</v>
      </c>
      <c r="K404" s="103">
        <f>(J404-I404)/I404*100</f>
        <v>-103.85164051355207</v>
      </c>
      <c r="L404" s="103">
        <v>676</v>
      </c>
      <c r="M404" s="103">
        <v>102</v>
      </c>
      <c r="N404" s="103">
        <v>2104</v>
      </c>
      <c r="O404" s="106">
        <v>499</v>
      </c>
      <c r="P404" s="103">
        <f>(O404-N404)/N404*100</f>
        <v>-76.28326996197718</v>
      </c>
      <c r="Q404" s="103">
        <f t="shared" si="95"/>
        <v>757</v>
      </c>
      <c r="R404" s="103">
        <f t="shared" si="95"/>
        <v>102</v>
      </c>
      <c r="S404" s="103">
        <f t="shared" si="95"/>
        <v>2805</v>
      </c>
      <c r="T404" s="106">
        <f t="shared" si="95"/>
        <v>472</v>
      </c>
      <c r="U404" s="103">
        <f>(T404-S404)/S404*100</f>
        <v>-83.1729055258467</v>
      </c>
    </row>
    <row r="406" ht="12.75">
      <c r="A406" s="137" t="s">
        <v>307</v>
      </c>
    </row>
  </sheetData>
  <sheetProtection/>
  <mergeCells count="22">
    <mergeCell ref="B6:C6"/>
    <mergeCell ref="D6:E6"/>
    <mergeCell ref="G6:H6"/>
    <mergeCell ref="I6:J6"/>
    <mergeCell ref="L6:M6"/>
    <mergeCell ref="N6:O6"/>
    <mergeCell ref="G5:H5"/>
    <mergeCell ref="I5:J5"/>
    <mergeCell ref="L5:M5"/>
    <mergeCell ref="N5:O5"/>
    <mergeCell ref="A4:A5"/>
    <mergeCell ref="B4:E4"/>
    <mergeCell ref="G4:J4"/>
    <mergeCell ref="L4:O4"/>
    <mergeCell ref="B5:C5"/>
    <mergeCell ref="D5:E5"/>
    <mergeCell ref="T3:U3"/>
    <mergeCell ref="Q4:T4"/>
    <mergeCell ref="Q5:R5"/>
    <mergeCell ref="S5:T5"/>
    <mergeCell ref="Q6:R6"/>
    <mergeCell ref="S6:T6"/>
  </mergeCells>
  <printOptions gridLines="1"/>
  <pageMargins left="0.2362204724409449" right="0.2362204724409449" top="0.5118110236220472" bottom="0.7480314960629921" header="0.31496062992125984" footer="0.31496062992125984"/>
  <pageSetup horizontalDpi="600" verticalDpi="600" orientation="landscape" scale="66" r:id="rId1"/>
  <rowBreaks count="7" manualBreakCount="7">
    <brk id="49" max="20" man="1"/>
    <brk id="95" max="20" man="1"/>
    <brk id="133" max="20" man="1"/>
    <brk id="214" max="20" man="1"/>
    <brk id="273" max="20" man="1"/>
    <brk id="308" max="20" man="1"/>
    <brk id="3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2020-08-10T06:57:15Z</dcterms:created>
  <dcterms:modified xsi:type="dcterms:W3CDTF">2020-08-14T06:18:33Z</dcterms:modified>
  <cp:category/>
  <cp:version/>
  <cp:contentType/>
  <cp:contentStatus/>
</cp:coreProperties>
</file>